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115" windowHeight="7500"/>
  </bookViews>
  <sheets>
    <sheet name="Padrón PY 66 TBA R33 ENERO TRAN" sheetId="1" r:id="rId1"/>
  </sheets>
  <externalReferences>
    <externalReference r:id="rId2"/>
  </externalReferences>
  <definedNames>
    <definedName name="_xlnm._FilterDatabase" localSheetId="0" hidden="1">'Padrón PY 66 TBA R33 ENERO TRAN'!$A$12:$Y$79</definedName>
  </definedNames>
  <calcPr calcId="145621"/>
</workbook>
</file>

<file path=xl/calcChain.xml><?xml version="1.0" encoding="utf-8"?>
<calcChain xmlns="http://schemas.openxmlformats.org/spreadsheetml/2006/main">
  <c r="Q77" i="1" l="1"/>
  <c r="T76" i="1"/>
  <c r="R76" i="1"/>
  <c r="P76" i="1"/>
  <c r="N76" i="1"/>
  <c r="M76" i="1"/>
  <c r="K76" i="1"/>
  <c r="J76" i="1"/>
  <c r="I76" i="1"/>
  <c r="G76" i="1"/>
  <c r="C76" i="1"/>
  <c r="B76" i="1"/>
  <c r="T75" i="1"/>
  <c r="R75" i="1"/>
  <c r="P75" i="1"/>
  <c r="N75" i="1"/>
  <c r="M75" i="1"/>
  <c r="K75" i="1"/>
  <c r="J75" i="1"/>
  <c r="I75" i="1"/>
  <c r="G75" i="1"/>
  <c r="C75" i="1"/>
  <c r="B75" i="1"/>
  <c r="T74" i="1"/>
  <c r="R74" i="1"/>
  <c r="P74" i="1"/>
  <c r="N74" i="1"/>
  <c r="M74" i="1"/>
  <c r="K74" i="1"/>
  <c r="J74" i="1"/>
  <c r="I74" i="1"/>
  <c r="G74" i="1"/>
  <c r="C74" i="1"/>
  <c r="B74" i="1"/>
  <c r="T73" i="1"/>
  <c r="R73" i="1"/>
  <c r="P73" i="1"/>
  <c r="N73" i="1"/>
  <c r="M73" i="1"/>
  <c r="K73" i="1"/>
  <c r="J73" i="1"/>
  <c r="I73" i="1"/>
  <c r="G73" i="1"/>
  <c r="C73" i="1"/>
  <c r="B73" i="1"/>
  <c r="T72" i="1"/>
  <c r="R72" i="1"/>
  <c r="P72" i="1"/>
  <c r="N72" i="1"/>
  <c r="M72" i="1"/>
  <c r="K72" i="1"/>
  <c r="J72" i="1"/>
  <c r="I72" i="1"/>
  <c r="G72" i="1"/>
  <c r="C72" i="1"/>
  <c r="B72" i="1"/>
  <c r="T71" i="1"/>
  <c r="R71" i="1"/>
  <c r="P71" i="1"/>
  <c r="N71" i="1"/>
  <c r="M71" i="1"/>
  <c r="K71" i="1"/>
  <c r="J71" i="1"/>
  <c r="I71" i="1"/>
  <c r="G71" i="1"/>
  <c r="C71" i="1"/>
  <c r="B71" i="1"/>
  <c r="T70" i="1"/>
  <c r="R70" i="1"/>
  <c r="P70" i="1"/>
  <c r="N70" i="1"/>
  <c r="M70" i="1"/>
  <c r="K70" i="1"/>
  <c r="J70" i="1"/>
  <c r="I70" i="1"/>
  <c r="G70" i="1"/>
  <c r="C70" i="1"/>
  <c r="B70" i="1"/>
  <c r="T69" i="1"/>
  <c r="R69" i="1"/>
  <c r="P69" i="1"/>
  <c r="N69" i="1"/>
  <c r="M69" i="1"/>
  <c r="K69" i="1"/>
  <c r="J69" i="1"/>
  <c r="I69" i="1"/>
  <c r="G69" i="1"/>
  <c r="C69" i="1"/>
  <c r="B69" i="1"/>
  <c r="T68" i="1"/>
  <c r="R68" i="1"/>
  <c r="P68" i="1"/>
  <c r="N68" i="1"/>
  <c r="M68" i="1"/>
  <c r="K68" i="1"/>
  <c r="J68" i="1"/>
  <c r="I68" i="1"/>
  <c r="G68" i="1"/>
  <c r="C68" i="1"/>
  <c r="B68" i="1"/>
  <c r="T67" i="1"/>
  <c r="R67" i="1"/>
  <c r="P67" i="1"/>
  <c r="N67" i="1"/>
  <c r="M67" i="1"/>
  <c r="K67" i="1"/>
  <c r="J67" i="1"/>
  <c r="I67" i="1"/>
  <c r="G67" i="1"/>
  <c r="C67" i="1"/>
  <c r="B67" i="1"/>
  <c r="T66" i="1"/>
  <c r="R66" i="1"/>
  <c r="P66" i="1"/>
  <c r="N66" i="1"/>
  <c r="M66" i="1"/>
  <c r="K66" i="1"/>
  <c r="J66" i="1"/>
  <c r="I66" i="1"/>
  <c r="H66" i="1"/>
  <c r="C66" i="1"/>
  <c r="B66" i="1"/>
  <c r="T65" i="1"/>
  <c r="R65" i="1"/>
  <c r="P65" i="1"/>
  <c r="N65" i="1"/>
  <c r="M65" i="1"/>
  <c r="K65" i="1"/>
  <c r="J65" i="1"/>
  <c r="I65" i="1"/>
  <c r="H65" i="1"/>
  <c r="C65" i="1"/>
  <c r="B65" i="1"/>
  <c r="T64" i="1"/>
  <c r="R64" i="1"/>
  <c r="P64" i="1"/>
  <c r="N64" i="1"/>
  <c r="M64" i="1"/>
  <c r="K64" i="1"/>
  <c r="J64" i="1"/>
  <c r="I64" i="1"/>
  <c r="G64" i="1"/>
  <c r="C64" i="1"/>
  <c r="B64" i="1"/>
  <c r="T63" i="1"/>
  <c r="R63" i="1"/>
  <c r="P63" i="1"/>
  <c r="N63" i="1"/>
  <c r="M63" i="1"/>
  <c r="K63" i="1"/>
  <c r="J63" i="1"/>
  <c r="I63" i="1"/>
  <c r="G63" i="1"/>
  <c r="C63" i="1"/>
  <c r="B63" i="1"/>
  <c r="T62" i="1"/>
  <c r="R62" i="1"/>
  <c r="P62" i="1"/>
  <c r="N62" i="1"/>
  <c r="M62" i="1"/>
  <c r="K62" i="1"/>
  <c r="J62" i="1"/>
  <c r="I62" i="1"/>
  <c r="G62" i="1"/>
  <c r="C62" i="1"/>
  <c r="B62" i="1"/>
  <c r="T61" i="1"/>
  <c r="R61" i="1"/>
  <c r="P61" i="1"/>
  <c r="N61" i="1"/>
  <c r="M61" i="1"/>
  <c r="K61" i="1"/>
  <c r="J61" i="1"/>
  <c r="I61" i="1"/>
  <c r="G61" i="1"/>
  <c r="C61" i="1"/>
  <c r="B61" i="1"/>
  <c r="T60" i="1"/>
  <c r="R60" i="1"/>
  <c r="P60" i="1"/>
  <c r="N60" i="1"/>
  <c r="M60" i="1"/>
  <c r="K60" i="1"/>
  <c r="J60" i="1"/>
  <c r="I60" i="1"/>
  <c r="H60" i="1"/>
  <c r="C60" i="1"/>
  <c r="B60" i="1"/>
  <c r="T59" i="1"/>
  <c r="R59" i="1"/>
  <c r="P59" i="1"/>
  <c r="N59" i="1"/>
  <c r="M59" i="1"/>
  <c r="K59" i="1"/>
  <c r="J59" i="1"/>
  <c r="I59" i="1"/>
  <c r="G59" i="1"/>
  <c r="C59" i="1"/>
  <c r="B59" i="1"/>
  <c r="T58" i="1"/>
  <c r="R58" i="1"/>
  <c r="P58" i="1"/>
  <c r="N58" i="1"/>
  <c r="M58" i="1"/>
  <c r="K58" i="1"/>
  <c r="J58" i="1"/>
  <c r="I58" i="1"/>
  <c r="H58" i="1"/>
  <c r="C58" i="1"/>
  <c r="B58" i="1"/>
  <c r="T57" i="1"/>
  <c r="R57" i="1"/>
  <c r="P57" i="1"/>
  <c r="N57" i="1"/>
  <c r="M57" i="1"/>
  <c r="K57" i="1"/>
  <c r="J57" i="1"/>
  <c r="I57" i="1"/>
  <c r="G57" i="1"/>
  <c r="C57" i="1"/>
  <c r="B57" i="1"/>
  <c r="T56" i="1"/>
  <c r="R56" i="1"/>
  <c r="P56" i="1"/>
  <c r="N56" i="1"/>
  <c r="M56" i="1"/>
  <c r="K56" i="1"/>
  <c r="J56" i="1"/>
  <c r="I56" i="1"/>
  <c r="H56" i="1"/>
  <c r="C56" i="1"/>
  <c r="B56" i="1"/>
  <c r="T55" i="1"/>
  <c r="R55" i="1"/>
  <c r="P55" i="1"/>
  <c r="N55" i="1"/>
  <c r="M55" i="1"/>
  <c r="K55" i="1"/>
  <c r="J55" i="1"/>
  <c r="I55" i="1"/>
  <c r="G55" i="1"/>
  <c r="C55" i="1"/>
  <c r="B55" i="1"/>
  <c r="T54" i="1"/>
  <c r="R54" i="1"/>
  <c r="P54" i="1"/>
  <c r="N54" i="1"/>
  <c r="M54" i="1"/>
  <c r="K54" i="1"/>
  <c r="J54" i="1"/>
  <c r="I54" i="1"/>
  <c r="H54" i="1"/>
  <c r="C54" i="1"/>
  <c r="B54" i="1"/>
  <c r="T53" i="1"/>
  <c r="R53" i="1"/>
  <c r="P53" i="1"/>
  <c r="N53" i="1"/>
  <c r="M53" i="1"/>
  <c r="K53" i="1"/>
  <c r="J53" i="1"/>
  <c r="I53" i="1"/>
  <c r="H53" i="1"/>
  <c r="C53" i="1"/>
  <c r="B53" i="1"/>
  <c r="T52" i="1"/>
  <c r="R52" i="1"/>
  <c r="P52" i="1"/>
  <c r="N52" i="1"/>
  <c r="M52" i="1"/>
  <c r="K52" i="1"/>
  <c r="J52" i="1"/>
  <c r="I52" i="1"/>
  <c r="H52" i="1"/>
  <c r="C52" i="1"/>
  <c r="B52" i="1"/>
  <c r="T51" i="1"/>
  <c r="R51" i="1"/>
  <c r="P51" i="1"/>
  <c r="N51" i="1"/>
  <c r="M51" i="1"/>
  <c r="K51" i="1"/>
  <c r="J51" i="1"/>
  <c r="I51" i="1"/>
  <c r="G51" i="1"/>
  <c r="C51" i="1"/>
  <c r="B51" i="1"/>
  <c r="T50" i="1"/>
  <c r="R50" i="1"/>
  <c r="P50" i="1"/>
  <c r="N50" i="1"/>
  <c r="M50" i="1"/>
  <c r="K50" i="1"/>
  <c r="J50" i="1"/>
  <c r="I50" i="1"/>
  <c r="H50" i="1"/>
  <c r="C50" i="1"/>
  <c r="B50" i="1"/>
  <c r="T49" i="1"/>
  <c r="R49" i="1"/>
  <c r="P49" i="1"/>
  <c r="N49" i="1"/>
  <c r="M49" i="1"/>
  <c r="K49" i="1"/>
  <c r="J49" i="1"/>
  <c r="I49" i="1"/>
  <c r="H49" i="1"/>
  <c r="C49" i="1"/>
  <c r="B49" i="1"/>
  <c r="T48" i="1"/>
  <c r="R48" i="1"/>
  <c r="P48" i="1"/>
  <c r="N48" i="1"/>
  <c r="M48" i="1"/>
  <c r="K48" i="1"/>
  <c r="J48" i="1"/>
  <c r="I48" i="1"/>
  <c r="H48" i="1"/>
  <c r="C48" i="1"/>
  <c r="B48" i="1"/>
  <c r="T47" i="1"/>
  <c r="R47" i="1"/>
  <c r="P47" i="1"/>
  <c r="N47" i="1"/>
  <c r="M47" i="1"/>
  <c r="K47" i="1"/>
  <c r="J47" i="1"/>
  <c r="I47" i="1"/>
  <c r="H47" i="1"/>
  <c r="C47" i="1"/>
  <c r="B47" i="1"/>
  <c r="T46" i="1"/>
  <c r="R46" i="1"/>
  <c r="P46" i="1"/>
  <c r="N46" i="1"/>
  <c r="M46" i="1"/>
  <c r="K46" i="1"/>
  <c r="J46" i="1"/>
  <c r="I46" i="1"/>
  <c r="H46" i="1"/>
  <c r="C46" i="1"/>
  <c r="B46" i="1"/>
  <c r="T45" i="1"/>
  <c r="R45" i="1"/>
  <c r="P45" i="1"/>
  <c r="N45" i="1"/>
  <c r="M45" i="1"/>
  <c r="K45" i="1"/>
  <c r="J45" i="1"/>
  <c r="I45" i="1"/>
  <c r="G45" i="1"/>
  <c r="C45" i="1"/>
  <c r="B45" i="1"/>
  <c r="T44" i="1"/>
  <c r="R44" i="1"/>
  <c r="P44" i="1"/>
  <c r="N44" i="1"/>
  <c r="M44" i="1"/>
  <c r="K44" i="1"/>
  <c r="J44" i="1"/>
  <c r="I44" i="1"/>
  <c r="H44" i="1"/>
  <c r="C44" i="1"/>
  <c r="B44" i="1"/>
  <c r="T43" i="1"/>
  <c r="R43" i="1"/>
  <c r="P43" i="1"/>
  <c r="N43" i="1"/>
  <c r="M43" i="1"/>
  <c r="K43" i="1"/>
  <c r="J43" i="1"/>
  <c r="I43" i="1"/>
  <c r="H43" i="1"/>
  <c r="C43" i="1"/>
  <c r="B43" i="1"/>
  <c r="T42" i="1"/>
  <c r="R42" i="1"/>
  <c r="P42" i="1"/>
  <c r="N42" i="1"/>
  <c r="M42" i="1"/>
  <c r="K42" i="1"/>
  <c r="J42" i="1"/>
  <c r="I42" i="1"/>
  <c r="H42" i="1"/>
  <c r="C42" i="1"/>
  <c r="B42" i="1"/>
  <c r="T41" i="1"/>
  <c r="R41" i="1"/>
  <c r="P41" i="1"/>
  <c r="N41" i="1"/>
  <c r="M41" i="1"/>
  <c r="K41" i="1"/>
  <c r="J41" i="1"/>
  <c r="I41" i="1"/>
  <c r="H41" i="1"/>
  <c r="C41" i="1"/>
  <c r="B41" i="1"/>
  <c r="T40" i="1"/>
  <c r="R40" i="1"/>
  <c r="P40" i="1"/>
  <c r="N40" i="1"/>
  <c r="M40" i="1"/>
  <c r="K40" i="1"/>
  <c r="J40" i="1"/>
  <c r="I40" i="1"/>
  <c r="G40" i="1"/>
  <c r="C40" i="1"/>
  <c r="B40" i="1"/>
  <c r="T39" i="1"/>
  <c r="R39" i="1"/>
  <c r="P39" i="1"/>
  <c r="N39" i="1"/>
  <c r="M39" i="1"/>
  <c r="K39" i="1"/>
  <c r="J39" i="1"/>
  <c r="I39" i="1"/>
  <c r="H39" i="1"/>
  <c r="C39" i="1"/>
  <c r="B39" i="1"/>
  <c r="T38" i="1"/>
  <c r="R38" i="1"/>
  <c r="P38" i="1"/>
  <c r="N38" i="1"/>
  <c r="M38" i="1"/>
  <c r="K38" i="1"/>
  <c r="J38" i="1"/>
  <c r="I38" i="1"/>
  <c r="G38" i="1"/>
  <c r="C38" i="1"/>
  <c r="B38" i="1"/>
  <c r="T37" i="1"/>
  <c r="R37" i="1"/>
  <c r="P37" i="1"/>
  <c r="N37" i="1"/>
  <c r="M37" i="1"/>
  <c r="K37" i="1"/>
  <c r="J37" i="1"/>
  <c r="I37" i="1"/>
  <c r="H37" i="1"/>
  <c r="C37" i="1"/>
  <c r="B37" i="1"/>
  <c r="T36" i="1"/>
  <c r="R36" i="1"/>
  <c r="P36" i="1"/>
  <c r="N36" i="1"/>
  <c r="M36" i="1"/>
  <c r="K36" i="1"/>
  <c r="J36" i="1"/>
  <c r="I36" i="1"/>
  <c r="G36" i="1"/>
  <c r="C36" i="1"/>
  <c r="B36" i="1"/>
  <c r="T35" i="1"/>
  <c r="R35" i="1"/>
  <c r="P35" i="1"/>
  <c r="N35" i="1"/>
  <c r="M35" i="1"/>
  <c r="K35" i="1"/>
  <c r="J35" i="1"/>
  <c r="I35" i="1"/>
  <c r="H35" i="1"/>
  <c r="C35" i="1"/>
  <c r="B35" i="1"/>
  <c r="T34" i="1"/>
  <c r="R34" i="1"/>
  <c r="P34" i="1"/>
  <c r="N34" i="1"/>
  <c r="M34" i="1"/>
  <c r="K34" i="1"/>
  <c r="J34" i="1"/>
  <c r="I34" i="1"/>
  <c r="H34" i="1"/>
  <c r="C34" i="1"/>
  <c r="B34" i="1"/>
  <c r="T33" i="1"/>
  <c r="R33" i="1"/>
  <c r="P33" i="1"/>
  <c r="N33" i="1"/>
  <c r="M33" i="1"/>
  <c r="K33" i="1"/>
  <c r="J33" i="1"/>
  <c r="I33" i="1"/>
  <c r="G33" i="1"/>
  <c r="C33" i="1"/>
  <c r="B33" i="1"/>
  <c r="T32" i="1"/>
  <c r="R32" i="1"/>
  <c r="P32" i="1"/>
  <c r="N32" i="1"/>
  <c r="M32" i="1"/>
  <c r="K32" i="1"/>
  <c r="J32" i="1"/>
  <c r="I32" i="1"/>
  <c r="H32" i="1"/>
  <c r="C32" i="1"/>
  <c r="B32" i="1"/>
  <c r="T31" i="1"/>
  <c r="R31" i="1"/>
  <c r="P31" i="1"/>
  <c r="N31" i="1"/>
  <c r="M31" i="1"/>
  <c r="K31" i="1"/>
  <c r="J31" i="1"/>
  <c r="I31" i="1"/>
  <c r="H31" i="1"/>
  <c r="C31" i="1"/>
  <c r="B31" i="1"/>
  <c r="T30" i="1"/>
  <c r="R30" i="1"/>
  <c r="P30" i="1"/>
  <c r="N30" i="1"/>
  <c r="M30" i="1"/>
  <c r="K30" i="1"/>
  <c r="J30" i="1"/>
  <c r="I30" i="1"/>
  <c r="G30" i="1"/>
  <c r="C30" i="1"/>
  <c r="B30" i="1"/>
  <c r="T29" i="1"/>
  <c r="R29" i="1"/>
  <c r="P29" i="1"/>
  <c r="N29" i="1"/>
  <c r="M29" i="1"/>
  <c r="K29" i="1"/>
  <c r="J29" i="1"/>
  <c r="I29" i="1"/>
  <c r="G29" i="1"/>
  <c r="C29" i="1"/>
  <c r="B29" i="1"/>
  <c r="T28" i="1"/>
  <c r="R28" i="1"/>
  <c r="P28" i="1"/>
  <c r="N28" i="1"/>
  <c r="M28" i="1"/>
  <c r="K28" i="1"/>
  <c r="J28" i="1"/>
  <c r="I28" i="1"/>
  <c r="G28" i="1"/>
  <c r="C28" i="1"/>
  <c r="B28" i="1"/>
  <c r="T27" i="1"/>
  <c r="R27" i="1"/>
  <c r="P27" i="1"/>
  <c r="M27" i="1"/>
  <c r="K27" i="1"/>
  <c r="J27" i="1"/>
  <c r="I27" i="1"/>
  <c r="G27" i="1"/>
  <c r="C27" i="1"/>
  <c r="B27" i="1"/>
  <c r="T26" i="1"/>
  <c r="R26" i="1"/>
  <c r="P26" i="1"/>
  <c r="N26" i="1"/>
  <c r="M26" i="1"/>
  <c r="K26" i="1"/>
  <c r="J26" i="1"/>
  <c r="I26" i="1"/>
  <c r="G26" i="1"/>
  <c r="C26" i="1"/>
  <c r="B26" i="1"/>
  <c r="T25" i="1"/>
  <c r="R25" i="1"/>
  <c r="P25" i="1"/>
  <c r="N25" i="1"/>
  <c r="M25" i="1"/>
  <c r="K25" i="1"/>
  <c r="J25" i="1"/>
  <c r="I25" i="1"/>
  <c r="H25" i="1"/>
  <c r="C25" i="1"/>
  <c r="B25" i="1"/>
  <c r="T24" i="1"/>
  <c r="R24" i="1"/>
  <c r="P24" i="1"/>
  <c r="N24" i="1"/>
  <c r="M24" i="1"/>
  <c r="K24" i="1"/>
  <c r="J24" i="1"/>
  <c r="I24" i="1"/>
  <c r="H24" i="1"/>
  <c r="C24" i="1"/>
  <c r="B24" i="1"/>
  <c r="T23" i="1"/>
  <c r="R23" i="1"/>
  <c r="P23" i="1"/>
  <c r="N23" i="1"/>
  <c r="M23" i="1"/>
  <c r="K23" i="1"/>
  <c r="J23" i="1"/>
  <c r="I23" i="1"/>
  <c r="G23" i="1"/>
  <c r="C23" i="1"/>
  <c r="B23" i="1"/>
  <c r="T22" i="1"/>
  <c r="R22" i="1"/>
  <c r="P22" i="1"/>
  <c r="N22" i="1"/>
  <c r="M22" i="1"/>
  <c r="K22" i="1"/>
  <c r="J22" i="1"/>
  <c r="I22" i="1"/>
  <c r="H22" i="1"/>
  <c r="C22" i="1"/>
  <c r="B22" i="1"/>
  <c r="T21" i="1"/>
  <c r="R21" i="1"/>
  <c r="P21" i="1"/>
  <c r="N21" i="1"/>
  <c r="M21" i="1"/>
  <c r="K21" i="1"/>
  <c r="J21" i="1"/>
  <c r="I21" i="1"/>
  <c r="G21" i="1"/>
  <c r="C21" i="1"/>
  <c r="B21" i="1"/>
  <c r="T20" i="1"/>
  <c r="R20" i="1"/>
  <c r="P20" i="1"/>
  <c r="N20" i="1"/>
  <c r="M20" i="1"/>
  <c r="K20" i="1"/>
  <c r="J20" i="1"/>
  <c r="I20" i="1"/>
  <c r="H20" i="1"/>
  <c r="C20" i="1"/>
  <c r="B20" i="1"/>
  <c r="T19" i="1"/>
  <c r="R19" i="1"/>
  <c r="P19" i="1"/>
  <c r="N19" i="1"/>
  <c r="M19" i="1"/>
  <c r="K19" i="1"/>
  <c r="J19" i="1"/>
  <c r="I19" i="1"/>
  <c r="H19" i="1"/>
  <c r="C19" i="1"/>
  <c r="B19" i="1"/>
  <c r="T18" i="1"/>
  <c r="R18" i="1"/>
  <c r="P18" i="1"/>
  <c r="N18" i="1"/>
  <c r="M18" i="1"/>
  <c r="K18" i="1"/>
  <c r="J18" i="1"/>
  <c r="I18" i="1"/>
  <c r="G18" i="1"/>
  <c r="C18" i="1"/>
  <c r="B18" i="1"/>
  <c r="T17" i="1"/>
  <c r="R17" i="1"/>
  <c r="P17" i="1"/>
  <c r="N17" i="1"/>
  <c r="M17" i="1"/>
  <c r="K17" i="1"/>
  <c r="J17" i="1"/>
  <c r="I17" i="1"/>
  <c r="G17" i="1"/>
  <c r="C17" i="1"/>
  <c r="B17" i="1"/>
  <c r="T16" i="1"/>
  <c r="R16" i="1"/>
  <c r="P16" i="1"/>
  <c r="N16" i="1"/>
  <c r="M16" i="1"/>
  <c r="K16" i="1"/>
  <c r="J16" i="1"/>
  <c r="I16" i="1"/>
  <c r="H16" i="1"/>
  <c r="C16" i="1"/>
  <c r="B16" i="1"/>
  <c r="T15" i="1"/>
  <c r="R15" i="1"/>
  <c r="P15" i="1"/>
  <c r="N15" i="1"/>
  <c r="M15" i="1"/>
  <c r="K15" i="1"/>
  <c r="J15" i="1"/>
  <c r="I15" i="1"/>
  <c r="H15" i="1"/>
  <c r="H77" i="1" s="1"/>
  <c r="C15" i="1"/>
  <c r="B15" i="1"/>
  <c r="T14" i="1"/>
  <c r="R14" i="1"/>
  <c r="P14" i="1"/>
  <c r="N14" i="1"/>
  <c r="M14" i="1"/>
  <c r="K14" i="1"/>
  <c r="J14" i="1"/>
  <c r="I14" i="1"/>
  <c r="G14" i="1"/>
  <c r="C14" i="1"/>
  <c r="B14" i="1"/>
  <c r="T13" i="1"/>
  <c r="T77" i="1" s="1"/>
  <c r="R13" i="1"/>
  <c r="R77" i="1" s="1"/>
  <c r="P13" i="1"/>
  <c r="N13" i="1"/>
  <c r="M13" i="1"/>
  <c r="K13" i="1"/>
  <c r="J13" i="1"/>
  <c r="I13" i="1"/>
  <c r="G13" i="1"/>
  <c r="G77" i="1" s="1"/>
  <c r="G79" i="1" s="1"/>
  <c r="C13" i="1"/>
  <c r="B13" i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D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E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O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<sst xmlns="http://schemas.openxmlformats.org/spreadsheetml/2006/main" count="421" uniqueCount="101">
  <si>
    <t>Padrón de Beneficiarios</t>
  </si>
  <si>
    <t>Dirección para la Inclusión de las Personas con Discapacidad</t>
  </si>
  <si>
    <t xml:space="preserve">Proyecto No.: </t>
  </si>
  <si>
    <t>Nombre del Proyecto:</t>
  </si>
  <si>
    <t>Adquisición y aplicación de Toxina Botulínica tipo A (TBA) a pacientes con lesión del sistema nervioso central que afecta el movimiento y la postura, de escasos recursos económicos del estado de Jalisco.</t>
  </si>
  <si>
    <t>Fecha de Informe:</t>
  </si>
  <si>
    <t>Nombre:</t>
  </si>
  <si>
    <t>Sexo</t>
  </si>
  <si>
    <t>Edad</t>
  </si>
  <si>
    <t xml:space="preserve">Ubicación </t>
  </si>
  <si>
    <t>Domicilio</t>
  </si>
  <si>
    <t>Telefóno</t>
  </si>
  <si>
    <t>Diagnóstico</t>
  </si>
  <si>
    <t>Costo</t>
  </si>
  <si>
    <t>UI DYSPORT</t>
  </si>
  <si>
    <t>Observaciones</t>
  </si>
  <si>
    <t>ENCUESTA DE SATISFACCIÓN: SI SATISFECHO
NO SATISFECHO</t>
  </si>
  <si>
    <t xml:space="preserve">No. </t>
  </si>
  <si>
    <t>No. de Expediente</t>
  </si>
  <si>
    <t>Mes de Entrega</t>
  </si>
  <si>
    <t>CURP</t>
  </si>
  <si>
    <t xml:space="preserve">Apellido </t>
  </si>
  <si>
    <t>Nombre(s)</t>
  </si>
  <si>
    <t>H</t>
  </si>
  <si>
    <t>M</t>
  </si>
  <si>
    <t>Región</t>
  </si>
  <si>
    <t>Municipio</t>
  </si>
  <si>
    <t>Calle y No.</t>
  </si>
  <si>
    <t>Colonia</t>
  </si>
  <si>
    <t>Cp.</t>
  </si>
  <si>
    <t>SI</t>
  </si>
  <si>
    <t>NO</t>
  </si>
  <si>
    <t>Region</t>
  </si>
  <si>
    <t>LEY DE TRANSPARENCIA Y ACCESO A LA INFORMACIÓN PÚBLICA
DEL ESTADO DE JALISCO Y SUS MUNICIPIOS, ART. 20 Y 21.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</si>
  <si>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</si>
  <si>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</si>
  <si>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</si>
  <si>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</si>
  <si>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</si>
  <si>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</si>
  <si>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</si>
  <si>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</t>
  </si>
  <si>
    <t>ATEMAJAC DE BRIZUELA</t>
  </si>
  <si>
    <t>ATENGO</t>
  </si>
  <si>
    <t>ATENGUILLO</t>
  </si>
  <si>
    <t>ATOTONILCO EL ALTO</t>
  </si>
  <si>
    <t>ATOYAC</t>
  </si>
  <si>
    <t>AUTLÁN DE NAVARRO</t>
  </si>
  <si>
    <t>S/D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</si>
  <si>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</si>
  <si>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</si>
  <si>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</si>
  <si>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</si>
  <si>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</si>
  <si>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</si>
  <si>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</si>
  <si>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</si>
  <si>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</si>
  <si>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</si>
  <si>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</si>
  <si>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</si>
  <si>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</si>
  <si>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</si>
  <si>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</si>
  <si>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</si>
  <si>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</si>
  <si>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</si>
  <si>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GRULLO</t>
  </si>
  <si>
    <t>EL LIMÓN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</si>
  <si>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</si>
  <si>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</si>
  <si>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</si>
  <si>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</si>
  <si>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</si>
  <si>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</si>
  <si>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</si>
  <si>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</si>
  <si>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</si>
  <si>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</si>
  <si>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</si>
  <si>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</si>
  <si>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</si>
  <si>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</si>
  <si>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</si>
  <si>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</si>
  <si>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</si>
  <si>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</si>
  <si>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</si>
  <si>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LAGOS DE MORENO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</si>
  <si>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</si>
  <si>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</si>
  <si>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</si>
  <si>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</si>
  <si>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</si>
  <si>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</si>
  <si>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</si>
  <si>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</si>
  <si>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</si>
  <si>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</si>
  <si>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TOTAL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</si>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</sst>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7"/>
      <color rgb="FF000000"/>
      <name val="Calibri"/>
      <family val="2"/>
      <scheme val="minor"/>
    </font>
    <font>
      <sz val="12"/>
      <color indexed="8"/>
      <name val="Arial"/>
      <family val="2"/>
    </font>
    <font>
      <b/>
      <sz val="14"/>
      <name val="Calibri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9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4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44" fontId="3" fillId="0" borderId="0" xfId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15" fontId="3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44" fontId="7" fillId="2" borderId="7" xfId="1" applyFont="1" applyFill="1" applyBorder="1" applyAlignment="1">
      <alignment horizontal="center" vertical="center"/>
    </xf>
    <xf numFmtId="3" fontId="7" fillId="2" borderId="7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44" fontId="7" fillId="2" borderId="8" xfId="1" applyFont="1" applyFill="1" applyBorder="1" applyAlignment="1">
      <alignment horizontal="center" vertical="center"/>
    </xf>
    <xf numFmtId="3" fontId="7" fillId="2" borderId="8" xfId="2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44" fontId="7" fillId="0" borderId="7" xfId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44" fontId="12" fillId="0" borderId="2" xfId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14" fontId="3" fillId="0" borderId="3" xfId="2" applyNumberFormat="1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14" fontId="3" fillId="0" borderId="5" xfId="2" applyNumberFormat="1" applyFont="1" applyFill="1" applyBorder="1" applyAlignment="1">
      <alignment horizontal="center" vertical="center" wrapText="1"/>
    </xf>
  </cellXfs>
  <cellStyles count="79">
    <cellStyle name="Euro" xfId="5"/>
    <cellStyle name="Millares 2" xfId="6"/>
    <cellStyle name="Millares 3" xfId="7"/>
    <cellStyle name="Millares 3 2" xfId="8"/>
    <cellStyle name="Millares 3 2 2" xfId="9"/>
    <cellStyle name="Millares 3 3" xfId="10"/>
    <cellStyle name="Millares 4" xfId="11"/>
    <cellStyle name="Millares 4 2" xfId="12"/>
    <cellStyle name="Millares 4 2 2" xfId="13"/>
    <cellStyle name="Millares 4 3" xfId="14"/>
    <cellStyle name="Millares 5" xfId="15"/>
    <cellStyle name="Moneda" xfId="1" builtinId="4"/>
    <cellStyle name="Moneda 2" xfId="16"/>
    <cellStyle name="Moneda 2 2" xfId="17"/>
    <cellStyle name="Moneda 2 3" xfId="18"/>
    <cellStyle name="Moneda 2 4" xfId="19"/>
    <cellStyle name="Moneda 3" xfId="20"/>
    <cellStyle name="Moneda 3 2" xfId="21"/>
    <cellStyle name="Moneda 4" xfId="22"/>
    <cellStyle name="Moneda 4 2" xfId="23"/>
    <cellStyle name="Moneda 5" xfId="24"/>
    <cellStyle name="Moneda 5 2" xfId="25"/>
    <cellStyle name="Moneda 6" xfId="26"/>
    <cellStyle name="Moneda 6 2" xfId="27"/>
    <cellStyle name="Normal" xfId="0" builtinId="0"/>
    <cellStyle name="Normal 10" xfId="28"/>
    <cellStyle name="Normal 10 2" xfId="29"/>
    <cellStyle name="Normal 10 2 2" xfId="30"/>
    <cellStyle name="Normal 11" xfId="31"/>
    <cellStyle name="Normal 11 2" xfId="32"/>
    <cellStyle name="Normal 11 2 2" xfId="33"/>
    <cellStyle name="Normal 12" xfId="34"/>
    <cellStyle name="Normal 13" xfId="35"/>
    <cellStyle name="Normal 13 2" xfId="36"/>
    <cellStyle name="Normal 14" xfId="37"/>
    <cellStyle name="Normal 14 2" xfId="38"/>
    <cellStyle name="Normal 15" xfId="39"/>
    <cellStyle name="Normal 15 2" xfId="2"/>
    <cellStyle name="Normal 16" xfId="40"/>
    <cellStyle name="Normal 17" xfId="4"/>
    <cellStyle name="Normal 18" xfId="3"/>
    <cellStyle name="Normal 2" xfId="41"/>
    <cellStyle name="Normal 2 10" xfId="42"/>
    <cellStyle name="Normal 2 2" xfId="43"/>
    <cellStyle name="Normal 2 3" xfId="44"/>
    <cellStyle name="Normal 2 3 2" xfId="45"/>
    <cellStyle name="Normal 2 4" xfId="46"/>
    <cellStyle name="Normal 3" xfId="47"/>
    <cellStyle name="Normal 3 2" xfId="48"/>
    <cellStyle name="Normal 4" xfId="49"/>
    <cellStyle name="Normal 4 2" xfId="50"/>
    <cellStyle name="Normal 4 2 2" xfId="51"/>
    <cellStyle name="Normal 4 3" xfId="52"/>
    <cellStyle name="Normal 5" xfId="53"/>
    <cellStyle name="Normal 5 2" xfId="54"/>
    <cellStyle name="Normal 5 2 2" xfId="55"/>
    <cellStyle name="Normal 5 3" xfId="56"/>
    <cellStyle name="Normal 6" xfId="57"/>
    <cellStyle name="Normal 6 2" xfId="58"/>
    <cellStyle name="Normal 6 2 2" xfId="59"/>
    <cellStyle name="Normal 6 3" xfId="60"/>
    <cellStyle name="Normal 7" xfId="61"/>
    <cellStyle name="Normal 7 2" xfId="62"/>
    <cellStyle name="Normal 7 2 2" xfId="63"/>
    <cellStyle name="Normal 7 3" xfId="64"/>
    <cellStyle name="Normal 8" xfId="65"/>
    <cellStyle name="Normal 8 2" xfId="66"/>
    <cellStyle name="Normal 8 2 2" xfId="67"/>
    <cellStyle name="Normal 8 2 3" xfId="68"/>
    <cellStyle name="Normal 8 3" xfId="69"/>
    <cellStyle name="Normal 8 4" xfId="70"/>
    <cellStyle name="Normal 9" xfId="71"/>
    <cellStyle name="Normal 9 2" xfId="72"/>
    <cellStyle name="Normal 9 2 2" xfId="73"/>
    <cellStyle name="Normal 9 3" xfId="74"/>
    <cellStyle name="Porcentaje 2" xfId="75"/>
    <cellStyle name="Porcentaje 3" xfId="76"/>
    <cellStyle name="Porcentaje 3 2" xfId="77"/>
    <cellStyle name="Porcentual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12</xdr:row>
      <xdr:rowOff>0</xdr:rowOff>
    </xdr:from>
    <xdr:to>
      <xdr:col>11</xdr:col>
      <xdr:colOff>361950</xdr:colOff>
      <xdr:row>12</xdr:row>
      <xdr:rowOff>447675</xdr:rowOff>
    </xdr:to>
    <xdr:pic>
      <xdr:nvPicPr>
        <xdr:cNvPr id="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067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12</xdr:row>
      <xdr:rowOff>0</xdr:rowOff>
    </xdr:from>
    <xdr:to>
      <xdr:col>11</xdr:col>
      <xdr:colOff>361950</xdr:colOff>
      <xdr:row>12</xdr:row>
      <xdr:rowOff>447675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067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1</xdr:row>
      <xdr:rowOff>161925</xdr:rowOff>
    </xdr:to>
    <xdr:pic>
      <xdr:nvPicPr>
        <xdr:cNvPr id="4" name="10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95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0</xdr:rowOff>
    </xdr:from>
    <xdr:to>
      <xdr:col>14</xdr:col>
      <xdr:colOff>276225</xdr:colOff>
      <xdr:row>2</xdr:row>
      <xdr:rowOff>66675</xdr:rowOff>
    </xdr:to>
    <xdr:pic>
      <xdr:nvPicPr>
        <xdr:cNvPr id="5" name="1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0"/>
          <a:ext cx="20002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</xdr:colOff>
      <xdr:row>0</xdr:row>
      <xdr:rowOff>0</xdr:rowOff>
    </xdr:from>
    <xdr:to>
      <xdr:col>20</xdr:col>
      <xdr:colOff>276225</xdr:colOff>
      <xdr:row>2</xdr:row>
      <xdr:rowOff>66675</xdr:rowOff>
    </xdr:to>
    <xdr:pic>
      <xdr:nvPicPr>
        <xdr:cNvPr id="6" name="12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82400" y="0"/>
          <a:ext cx="1428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1</xdr:row>
      <xdr:rowOff>161925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95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0</xdr:rowOff>
    </xdr:from>
    <xdr:to>
      <xdr:col>14</xdr:col>
      <xdr:colOff>276225</xdr:colOff>
      <xdr:row>2</xdr:row>
      <xdr:rowOff>66675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0"/>
          <a:ext cx="20002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</xdr:colOff>
      <xdr:row>0</xdr:row>
      <xdr:rowOff>0</xdr:rowOff>
    </xdr:from>
    <xdr:to>
      <xdr:col>20</xdr:col>
      <xdr:colOff>276225</xdr:colOff>
      <xdr:row>2</xdr:row>
      <xdr:rowOff>66675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82400" y="0"/>
          <a:ext cx="1428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13</xdr:row>
      <xdr:rowOff>0</xdr:rowOff>
    </xdr:from>
    <xdr:to>
      <xdr:col>11</xdr:col>
      <xdr:colOff>361950</xdr:colOff>
      <xdr:row>13</xdr:row>
      <xdr:rowOff>447675</xdr:rowOff>
    </xdr:to>
    <xdr:pic>
      <xdr:nvPicPr>
        <xdr:cNvPr id="1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324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13</xdr:row>
      <xdr:rowOff>0</xdr:rowOff>
    </xdr:from>
    <xdr:to>
      <xdr:col>11</xdr:col>
      <xdr:colOff>361950</xdr:colOff>
      <xdr:row>13</xdr:row>
      <xdr:rowOff>447675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324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14</xdr:row>
      <xdr:rowOff>0</xdr:rowOff>
    </xdr:from>
    <xdr:to>
      <xdr:col>11</xdr:col>
      <xdr:colOff>361950</xdr:colOff>
      <xdr:row>14</xdr:row>
      <xdr:rowOff>447675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581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14</xdr:row>
      <xdr:rowOff>0</xdr:rowOff>
    </xdr:from>
    <xdr:to>
      <xdr:col>11</xdr:col>
      <xdr:colOff>361950</xdr:colOff>
      <xdr:row>14</xdr:row>
      <xdr:rowOff>447675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581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15</xdr:row>
      <xdr:rowOff>0</xdr:rowOff>
    </xdr:from>
    <xdr:to>
      <xdr:col>11</xdr:col>
      <xdr:colOff>361950</xdr:colOff>
      <xdr:row>15</xdr:row>
      <xdr:rowOff>447675</xdr:rowOff>
    </xdr:to>
    <xdr:pic>
      <xdr:nvPicPr>
        <xdr:cNvPr id="1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838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15</xdr:row>
      <xdr:rowOff>0</xdr:rowOff>
    </xdr:from>
    <xdr:to>
      <xdr:col>11</xdr:col>
      <xdr:colOff>361950</xdr:colOff>
      <xdr:row>15</xdr:row>
      <xdr:rowOff>447675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838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16</xdr:row>
      <xdr:rowOff>0</xdr:rowOff>
    </xdr:from>
    <xdr:to>
      <xdr:col>11</xdr:col>
      <xdr:colOff>361950</xdr:colOff>
      <xdr:row>16</xdr:row>
      <xdr:rowOff>447675</xdr:rowOff>
    </xdr:to>
    <xdr:pic>
      <xdr:nvPicPr>
        <xdr:cNvPr id="1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8096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16</xdr:row>
      <xdr:rowOff>0</xdr:rowOff>
    </xdr:from>
    <xdr:to>
      <xdr:col>11</xdr:col>
      <xdr:colOff>361950</xdr:colOff>
      <xdr:row>16</xdr:row>
      <xdr:rowOff>447675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8096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17</xdr:row>
      <xdr:rowOff>0</xdr:rowOff>
    </xdr:from>
    <xdr:to>
      <xdr:col>11</xdr:col>
      <xdr:colOff>361950</xdr:colOff>
      <xdr:row>17</xdr:row>
      <xdr:rowOff>447675</xdr:rowOff>
    </xdr:to>
    <xdr:pic>
      <xdr:nvPicPr>
        <xdr:cNvPr id="1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9353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17</xdr:row>
      <xdr:rowOff>0</xdr:rowOff>
    </xdr:from>
    <xdr:to>
      <xdr:col>11</xdr:col>
      <xdr:colOff>361950</xdr:colOff>
      <xdr:row>17</xdr:row>
      <xdr:rowOff>447675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9353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18</xdr:row>
      <xdr:rowOff>0</xdr:rowOff>
    </xdr:from>
    <xdr:to>
      <xdr:col>11</xdr:col>
      <xdr:colOff>361950</xdr:colOff>
      <xdr:row>18</xdr:row>
      <xdr:rowOff>447675</xdr:rowOff>
    </xdr:to>
    <xdr:pic>
      <xdr:nvPicPr>
        <xdr:cNvPr id="2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0610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18</xdr:row>
      <xdr:rowOff>0</xdr:rowOff>
    </xdr:from>
    <xdr:to>
      <xdr:col>11</xdr:col>
      <xdr:colOff>361950</xdr:colOff>
      <xdr:row>18</xdr:row>
      <xdr:rowOff>447675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0610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19</xdr:row>
      <xdr:rowOff>0</xdr:rowOff>
    </xdr:from>
    <xdr:to>
      <xdr:col>11</xdr:col>
      <xdr:colOff>361950</xdr:colOff>
      <xdr:row>19</xdr:row>
      <xdr:rowOff>447675</xdr:rowOff>
    </xdr:to>
    <xdr:pic>
      <xdr:nvPicPr>
        <xdr:cNvPr id="2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1868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19</xdr:row>
      <xdr:rowOff>0</xdr:rowOff>
    </xdr:from>
    <xdr:to>
      <xdr:col>11</xdr:col>
      <xdr:colOff>361950</xdr:colOff>
      <xdr:row>19</xdr:row>
      <xdr:rowOff>447675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1868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20</xdr:row>
      <xdr:rowOff>0</xdr:rowOff>
    </xdr:from>
    <xdr:to>
      <xdr:col>11</xdr:col>
      <xdr:colOff>361950</xdr:colOff>
      <xdr:row>20</xdr:row>
      <xdr:rowOff>447675</xdr:rowOff>
    </xdr:to>
    <xdr:pic>
      <xdr:nvPicPr>
        <xdr:cNvPr id="2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3125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20</xdr:row>
      <xdr:rowOff>0</xdr:rowOff>
    </xdr:from>
    <xdr:to>
      <xdr:col>11</xdr:col>
      <xdr:colOff>361950</xdr:colOff>
      <xdr:row>20</xdr:row>
      <xdr:rowOff>447675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3125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21</xdr:row>
      <xdr:rowOff>0</xdr:rowOff>
    </xdr:from>
    <xdr:to>
      <xdr:col>11</xdr:col>
      <xdr:colOff>361950</xdr:colOff>
      <xdr:row>21</xdr:row>
      <xdr:rowOff>447675</xdr:rowOff>
    </xdr:to>
    <xdr:pic>
      <xdr:nvPicPr>
        <xdr:cNvPr id="2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4382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21</xdr:row>
      <xdr:rowOff>0</xdr:rowOff>
    </xdr:from>
    <xdr:to>
      <xdr:col>11</xdr:col>
      <xdr:colOff>361950</xdr:colOff>
      <xdr:row>21</xdr:row>
      <xdr:rowOff>447675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4382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22</xdr:row>
      <xdr:rowOff>0</xdr:rowOff>
    </xdr:from>
    <xdr:to>
      <xdr:col>11</xdr:col>
      <xdr:colOff>361950</xdr:colOff>
      <xdr:row>22</xdr:row>
      <xdr:rowOff>447675</xdr:rowOff>
    </xdr:to>
    <xdr:pic>
      <xdr:nvPicPr>
        <xdr:cNvPr id="2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5640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22</xdr:row>
      <xdr:rowOff>0</xdr:rowOff>
    </xdr:from>
    <xdr:to>
      <xdr:col>11</xdr:col>
      <xdr:colOff>361950</xdr:colOff>
      <xdr:row>22</xdr:row>
      <xdr:rowOff>447675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5640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23</xdr:row>
      <xdr:rowOff>0</xdr:rowOff>
    </xdr:from>
    <xdr:to>
      <xdr:col>11</xdr:col>
      <xdr:colOff>361950</xdr:colOff>
      <xdr:row>23</xdr:row>
      <xdr:rowOff>447675</xdr:rowOff>
    </xdr:to>
    <xdr:pic>
      <xdr:nvPicPr>
        <xdr:cNvPr id="3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6897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23</xdr:row>
      <xdr:rowOff>0</xdr:rowOff>
    </xdr:from>
    <xdr:to>
      <xdr:col>11</xdr:col>
      <xdr:colOff>361950</xdr:colOff>
      <xdr:row>23</xdr:row>
      <xdr:rowOff>447675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6897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24</xdr:row>
      <xdr:rowOff>0</xdr:rowOff>
    </xdr:from>
    <xdr:to>
      <xdr:col>11</xdr:col>
      <xdr:colOff>361950</xdr:colOff>
      <xdr:row>24</xdr:row>
      <xdr:rowOff>447675</xdr:rowOff>
    </xdr:to>
    <xdr:pic>
      <xdr:nvPicPr>
        <xdr:cNvPr id="3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8154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24</xdr:row>
      <xdr:rowOff>0</xdr:rowOff>
    </xdr:from>
    <xdr:to>
      <xdr:col>11</xdr:col>
      <xdr:colOff>361950</xdr:colOff>
      <xdr:row>24</xdr:row>
      <xdr:rowOff>447675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8154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25</xdr:row>
      <xdr:rowOff>0</xdr:rowOff>
    </xdr:from>
    <xdr:to>
      <xdr:col>11</xdr:col>
      <xdr:colOff>361950</xdr:colOff>
      <xdr:row>25</xdr:row>
      <xdr:rowOff>447675</xdr:rowOff>
    </xdr:to>
    <xdr:pic>
      <xdr:nvPicPr>
        <xdr:cNvPr id="3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9411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25</xdr:row>
      <xdr:rowOff>0</xdr:rowOff>
    </xdr:from>
    <xdr:to>
      <xdr:col>11</xdr:col>
      <xdr:colOff>361950</xdr:colOff>
      <xdr:row>25</xdr:row>
      <xdr:rowOff>447675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9411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26</xdr:row>
      <xdr:rowOff>0</xdr:rowOff>
    </xdr:from>
    <xdr:to>
      <xdr:col>11</xdr:col>
      <xdr:colOff>361950</xdr:colOff>
      <xdr:row>26</xdr:row>
      <xdr:rowOff>447675</xdr:rowOff>
    </xdr:to>
    <xdr:pic>
      <xdr:nvPicPr>
        <xdr:cNvPr id="3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0669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26</xdr:row>
      <xdr:rowOff>0</xdr:rowOff>
    </xdr:from>
    <xdr:to>
      <xdr:col>11</xdr:col>
      <xdr:colOff>361950</xdr:colOff>
      <xdr:row>26</xdr:row>
      <xdr:rowOff>447675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0669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27</xdr:row>
      <xdr:rowOff>0</xdr:rowOff>
    </xdr:from>
    <xdr:to>
      <xdr:col>11</xdr:col>
      <xdr:colOff>361950</xdr:colOff>
      <xdr:row>27</xdr:row>
      <xdr:rowOff>447675</xdr:rowOff>
    </xdr:to>
    <xdr:pic>
      <xdr:nvPicPr>
        <xdr:cNvPr id="3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1926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27</xdr:row>
      <xdr:rowOff>0</xdr:rowOff>
    </xdr:from>
    <xdr:to>
      <xdr:col>11</xdr:col>
      <xdr:colOff>361950</xdr:colOff>
      <xdr:row>27</xdr:row>
      <xdr:rowOff>447675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1926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28</xdr:row>
      <xdr:rowOff>0</xdr:rowOff>
    </xdr:from>
    <xdr:to>
      <xdr:col>11</xdr:col>
      <xdr:colOff>361950</xdr:colOff>
      <xdr:row>28</xdr:row>
      <xdr:rowOff>447675</xdr:rowOff>
    </xdr:to>
    <xdr:pic>
      <xdr:nvPicPr>
        <xdr:cNvPr id="4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3183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28</xdr:row>
      <xdr:rowOff>0</xdr:rowOff>
    </xdr:from>
    <xdr:to>
      <xdr:col>11</xdr:col>
      <xdr:colOff>361950</xdr:colOff>
      <xdr:row>28</xdr:row>
      <xdr:rowOff>447675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3183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29</xdr:row>
      <xdr:rowOff>0</xdr:rowOff>
    </xdr:from>
    <xdr:to>
      <xdr:col>11</xdr:col>
      <xdr:colOff>361950</xdr:colOff>
      <xdr:row>29</xdr:row>
      <xdr:rowOff>447675</xdr:rowOff>
    </xdr:to>
    <xdr:pic>
      <xdr:nvPicPr>
        <xdr:cNvPr id="4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4441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29</xdr:row>
      <xdr:rowOff>0</xdr:rowOff>
    </xdr:from>
    <xdr:to>
      <xdr:col>11</xdr:col>
      <xdr:colOff>361950</xdr:colOff>
      <xdr:row>29</xdr:row>
      <xdr:rowOff>447675</xdr:rowOff>
    </xdr:to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4441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30</xdr:row>
      <xdr:rowOff>0</xdr:rowOff>
    </xdr:from>
    <xdr:to>
      <xdr:col>11</xdr:col>
      <xdr:colOff>361950</xdr:colOff>
      <xdr:row>30</xdr:row>
      <xdr:rowOff>447675</xdr:rowOff>
    </xdr:to>
    <xdr:pic>
      <xdr:nvPicPr>
        <xdr:cNvPr id="4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5698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30</xdr:row>
      <xdr:rowOff>0</xdr:rowOff>
    </xdr:from>
    <xdr:to>
      <xdr:col>11</xdr:col>
      <xdr:colOff>361950</xdr:colOff>
      <xdr:row>30</xdr:row>
      <xdr:rowOff>447675</xdr:rowOff>
    </xdr:to>
    <xdr:pic>
      <xdr:nvPicPr>
        <xdr:cNvPr id="45" name="4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5698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31</xdr:row>
      <xdr:rowOff>0</xdr:rowOff>
    </xdr:from>
    <xdr:to>
      <xdr:col>11</xdr:col>
      <xdr:colOff>361950</xdr:colOff>
      <xdr:row>31</xdr:row>
      <xdr:rowOff>447675</xdr:rowOff>
    </xdr:to>
    <xdr:pic>
      <xdr:nvPicPr>
        <xdr:cNvPr id="4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6955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31</xdr:row>
      <xdr:rowOff>0</xdr:rowOff>
    </xdr:from>
    <xdr:to>
      <xdr:col>11</xdr:col>
      <xdr:colOff>361950</xdr:colOff>
      <xdr:row>31</xdr:row>
      <xdr:rowOff>447675</xdr:rowOff>
    </xdr:to>
    <xdr:pic>
      <xdr:nvPicPr>
        <xdr:cNvPr id="47" name="4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6955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32</xdr:row>
      <xdr:rowOff>0</xdr:rowOff>
    </xdr:from>
    <xdr:to>
      <xdr:col>11</xdr:col>
      <xdr:colOff>361950</xdr:colOff>
      <xdr:row>32</xdr:row>
      <xdr:rowOff>447675</xdr:rowOff>
    </xdr:to>
    <xdr:pic>
      <xdr:nvPicPr>
        <xdr:cNvPr id="4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8213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32</xdr:row>
      <xdr:rowOff>0</xdr:rowOff>
    </xdr:from>
    <xdr:to>
      <xdr:col>11</xdr:col>
      <xdr:colOff>361950</xdr:colOff>
      <xdr:row>32</xdr:row>
      <xdr:rowOff>447675</xdr:rowOff>
    </xdr:to>
    <xdr:pic>
      <xdr:nvPicPr>
        <xdr:cNvPr id="49" name="4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8213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33</xdr:row>
      <xdr:rowOff>0</xdr:rowOff>
    </xdr:from>
    <xdr:to>
      <xdr:col>11</xdr:col>
      <xdr:colOff>361950</xdr:colOff>
      <xdr:row>33</xdr:row>
      <xdr:rowOff>447675</xdr:rowOff>
    </xdr:to>
    <xdr:pic>
      <xdr:nvPicPr>
        <xdr:cNvPr id="5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9470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33</xdr:row>
      <xdr:rowOff>0</xdr:rowOff>
    </xdr:from>
    <xdr:to>
      <xdr:col>11</xdr:col>
      <xdr:colOff>361950</xdr:colOff>
      <xdr:row>33</xdr:row>
      <xdr:rowOff>447675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29470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34</xdr:row>
      <xdr:rowOff>0</xdr:rowOff>
    </xdr:from>
    <xdr:to>
      <xdr:col>11</xdr:col>
      <xdr:colOff>361950</xdr:colOff>
      <xdr:row>34</xdr:row>
      <xdr:rowOff>447675</xdr:rowOff>
    </xdr:to>
    <xdr:pic>
      <xdr:nvPicPr>
        <xdr:cNvPr id="5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0727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34</xdr:row>
      <xdr:rowOff>0</xdr:rowOff>
    </xdr:from>
    <xdr:to>
      <xdr:col>11</xdr:col>
      <xdr:colOff>361950</xdr:colOff>
      <xdr:row>34</xdr:row>
      <xdr:rowOff>447675</xdr:rowOff>
    </xdr:to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0727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35</xdr:row>
      <xdr:rowOff>0</xdr:rowOff>
    </xdr:from>
    <xdr:to>
      <xdr:col>11</xdr:col>
      <xdr:colOff>361950</xdr:colOff>
      <xdr:row>35</xdr:row>
      <xdr:rowOff>447675</xdr:rowOff>
    </xdr:to>
    <xdr:pic>
      <xdr:nvPicPr>
        <xdr:cNvPr id="5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1984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35</xdr:row>
      <xdr:rowOff>0</xdr:rowOff>
    </xdr:from>
    <xdr:to>
      <xdr:col>11</xdr:col>
      <xdr:colOff>361950</xdr:colOff>
      <xdr:row>35</xdr:row>
      <xdr:rowOff>447675</xdr:rowOff>
    </xdr:to>
    <xdr:pic>
      <xdr:nvPicPr>
        <xdr:cNvPr id="55" name="5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1984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36</xdr:row>
      <xdr:rowOff>0</xdr:rowOff>
    </xdr:from>
    <xdr:to>
      <xdr:col>11</xdr:col>
      <xdr:colOff>361950</xdr:colOff>
      <xdr:row>36</xdr:row>
      <xdr:rowOff>447675</xdr:rowOff>
    </xdr:to>
    <xdr:pic>
      <xdr:nvPicPr>
        <xdr:cNvPr id="5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3242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36</xdr:row>
      <xdr:rowOff>0</xdr:rowOff>
    </xdr:from>
    <xdr:to>
      <xdr:col>11</xdr:col>
      <xdr:colOff>361950</xdr:colOff>
      <xdr:row>36</xdr:row>
      <xdr:rowOff>447675</xdr:rowOff>
    </xdr:to>
    <xdr:pic>
      <xdr:nvPicPr>
        <xdr:cNvPr id="57" name="5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3242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37</xdr:row>
      <xdr:rowOff>0</xdr:rowOff>
    </xdr:from>
    <xdr:to>
      <xdr:col>11</xdr:col>
      <xdr:colOff>361950</xdr:colOff>
      <xdr:row>37</xdr:row>
      <xdr:rowOff>447675</xdr:rowOff>
    </xdr:to>
    <xdr:pic>
      <xdr:nvPicPr>
        <xdr:cNvPr id="5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4499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37</xdr:row>
      <xdr:rowOff>0</xdr:rowOff>
    </xdr:from>
    <xdr:to>
      <xdr:col>11</xdr:col>
      <xdr:colOff>361950</xdr:colOff>
      <xdr:row>37</xdr:row>
      <xdr:rowOff>447675</xdr:rowOff>
    </xdr:to>
    <xdr:pic>
      <xdr:nvPicPr>
        <xdr:cNvPr id="59" name="5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4499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38</xdr:row>
      <xdr:rowOff>0</xdr:rowOff>
    </xdr:from>
    <xdr:to>
      <xdr:col>11</xdr:col>
      <xdr:colOff>361950</xdr:colOff>
      <xdr:row>38</xdr:row>
      <xdr:rowOff>447675</xdr:rowOff>
    </xdr:to>
    <xdr:pic>
      <xdr:nvPicPr>
        <xdr:cNvPr id="6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5756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38</xdr:row>
      <xdr:rowOff>0</xdr:rowOff>
    </xdr:from>
    <xdr:to>
      <xdr:col>11</xdr:col>
      <xdr:colOff>361950</xdr:colOff>
      <xdr:row>38</xdr:row>
      <xdr:rowOff>447675</xdr:rowOff>
    </xdr:to>
    <xdr:pic>
      <xdr:nvPicPr>
        <xdr:cNvPr id="61" name="6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5756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39</xdr:row>
      <xdr:rowOff>0</xdr:rowOff>
    </xdr:from>
    <xdr:to>
      <xdr:col>11</xdr:col>
      <xdr:colOff>361950</xdr:colOff>
      <xdr:row>39</xdr:row>
      <xdr:rowOff>447675</xdr:rowOff>
    </xdr:to>
    <xdr:pic>
      <xdr:nvPicPr>
        <xdr:cNvPr id="6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7014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39</xdr:row>
      <xdr:rowOff>0</xdr:rowOff>
    </xdr:from>
    <xdr:to>
      <xdr:col>11</xdr:col>
      <xdr:colOff>361950</xdr:colOff>
      <xdr:row>39</xdr:row>
      <xdr:rowOff>447675</xdr:rowOff>
    </xdr:to>
    <xdr:pic>
      <xdr:nvPicPr>
        <xdr:cNvPr id="63" name="6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7014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40</xdr:row>
      <xdr:rowOff>0</xdr:rowOff>
    </xdr:from>
    <xdr:to>
      <xdr:col>11</xdr:col>
      <xdr:colOff>361950</xdr:colOff>
      <xdr:row>40</xdr:row>
      <xdr:rowOff>447675</xdr:rowOff>
    </xdr:to>
    <xdr:pic>
      <xdr:nvPicPr>
        <xdr:cNvPr id="6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8271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40</xdr:row>
      <xdr:rowOff>0</xdr:rowOff>
    </xdr:from>
    <xdr:to>
      <xdr:col>11</xdr:col>
      <xdr:colOff>361950</xdr:colOff>
      <xdr:row>40</xdr:row>
      <xdr:rowOff>447675</xdr:rowOff>
    </xdr:to>
    <xdr:pic>
      <xdr:nvPicPr>
        <xdr:cNvPr id="65" name="6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8271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41</xdr:row>
      <xdr:rowOff>0</xdr:rowOff>
    </xdr:from>
    <xdr:to>
      <xdr:col>11</xdr:col>
      <xdr:colOff>361950</xdr:colOff>
      <xdr:row>41</xdr:row>
      <xdr:rowOff>447675</xdr:rowOff>
    </xdr:to>
    <xdr:pic>
      <xdr:nvPicPr>
        <xdr:cNvPr id="6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9528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41</xdr:row>
      <xdr:rowOff>0</xdr:rowOff>
    </xdr:from>
    <xdr:to>
      <xdr:col>11</xdr:col>
      <xdr:colOff>361950</xdr:colOff>
      <xdr:row>41</xdr:row>
      <xdr:rowOff>447675</xdr:rowOff>
    </xdr:to>
    <xdr:pic>
      <xdr:nvPicPr>
        <xdr:cNvPr id="67" name="6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39528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42</xdr:row>
      <xdr:rowOff>0</xdr:rowOff>
    </xdr:from>
    <xdr:to>
      <xdr:col>11</xdr:col>
      <xdr:colOff>361950</xdr:colOff>
      <xdr:row>42</xdr:row>
      <xdr:rowOff>447675</xdr:rowOff>
    </xdr:to>
    <xdr:pic>
      <xdr:nvPicPr>
        <xdr:cNvPr id="6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0786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42</xdr:row>
      <xdr:rowOff>0</xdr:rowOff>
    </xdr:from>
    <xdr:to>
      <xdr:col>11</xdr:col>
      <xdr:colOff>361950</xdr:colOff>
      <xdr:row>42</xdr:row>
      <xdr:rowOff>447675</xdr:rowOff>
    </xdr:to>
    <xdr:pic>
      <xdr:nvPicPr>
        <xdr:cNvPr id="69" name="6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0786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43</xdr:row>
      <xdr:rowOff>0</xdr:rowOff>
    </xdr:from>
    <xdr:to>
      <xdr:col>11</xdr:col>
      <xdr:colOff>361950</xdr:colOff>
      <xdr:row>43</xdr:row>
      <xdr:rowOff>447675</xdr:rowOff>
    </xdr:to>
    <xdr:pic>
      <xdr:nvPicPr>
        <xdr:cNvPr id="7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2043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43</xdr:row>
      <xdr:rowOff>0</xdr:rowOff>
    </xdr:from>
    <xdr:to>
      <xdr:col>11</xdr:col>
      <xdr:colOff>361950</xdr:colOff>
      <xdr:row>43</xdr:row>
      <xdr:rowOff>447675</xdr:rowOff>
    </xdr:to>
    <xdr:pic>
      <xdr:nvPicPr>
        <xdr:cNvPr id="71" name="7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2043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44</xdr:row>
      <xdr:rowOff>0</xdr:rowOff>
    </xdr:from>
    <xdr:to>
      <xdr:col>11</xdr:col>
      <xdr:colOff>361950</xdr:colOff>
      <xdr:row>44</xdr:row>
      <xdr:rowOff>447675</xdr:rowOff>
    </xdr:to>
    <xdr:pic>
      <xdr:nvPicPr>
        <xdr:cNvPr id="7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3300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44</xdr:row>
      <xdr:rowOff>0</xdr:rowOff>
    </xdr:from>
    <xdr:to>
      <xdr:col>11</xdr:col>
      <xdr:colOff>361950</xdr:colOff>
      <xdr:row>44</xdr:row>
      <xdr:rowOff>447675</xdr:rowOff>
    </xdr:to>
    <xdr:pic>
      <xdr:nvPicPr>
        <xdr:cNvPr id="73" name="7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3300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45</xdr:row>
      <xdr:rowOff>0</xdr:rowOff>
    </xdr:from>
    <xdr:to>
      <xdr:col>11</xdr:col>
      <xdr:colOff>361950</xdr:colOff>
      <xdr:row>45</xdr:row>
      <xdr:rowOff>447675</xdr:rowOff>
    </xdr:to>
    <xdr:pic>
      <xdr:nvPicPr>
        <xdr:cNvPr id="7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4557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45</xdr:row>
      <xdr:rowOff>0</xdr:rowOff>
    </xdr:from>
    <xdr:to>
      <xdr:col>11</xdr:col>
      <xdr:colOff>361950</xdr:colOff>
      <xdr:row>45</xdr:row>
      <xdr:rowOff>447675</xdr:rowOff>
    </xdr:to>
    <xdr:pic>
      <xdr:nvPicPr>
        <xdr:cNvPr id="75" name="7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4557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46</xdr:row>
      <xdr:rowOff>0</xdr:rowOff>
    </xdr:from>
    <xdr:to>
      <xdr:col>11</xdr:col>
      <xdr:colOff>361950</xdr:colOff>
      <xdr:row>46</xdr:row>
      <xdr:rowOff>447675</xdr:rowOff>
    </xdr:to>
    <xdr:pic>
      <xdr:nvPicPr>
        <xdr:cNvPr id="7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5815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46</xdr:row>
      <xdr:rowOff>0</xdr:rowOff>
    </xdr:from>
    <xdr:to>
      <xdr:col>11</xdr:col>
      <xdr:colOff>361950</xdr:colOff>
      <xdr:row>46</xdr:row>
      <xdr:rowOff>447675</xdr:rowOff>
    </xdr:to>
    <xdr:pic>
      <xdr:nvPicPr>
        <xdr:cNvPr id="77" name="7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5815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47</xdr:row>
      <xdr:rowOff>0</xdr:rowOff>
    </xdr:from>
    <xdr:to>
      <xdr:col>11</xdr:col>
      <xdr:colOff>361950</xdr:colOff>
      <xdr:row>47</xdr:row>
      <xdr:rowOff>447675</xdr:rowOff>
    </xdr:to>
    <xdr:pic>
      <xdr:nvPicPr>
        <xdr:cNvPr id="7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7072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47</xdr:row>
      <xdr:rowOff>0</xdr:rowOff>
    </xdr:from>
    <xdr:to>
      <xdr:col>11</xdr:col>
      <xdr:colOff>361950</xdr:colOff>
      <xdr:row>47</xdr:row>
      <xdr:rowOff>447675</xdr:rowOff>
    </xdr:to>
    <xdr:pic>
      <xdr:nvPicPr>
        <xdr:cNvPr id="79" name="7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7072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48</xdr:row>
      <xdr:rowOff>0</xdr:rowOff>
    </xdr:from>
    <xdr:to>
      <xdr:col>11</xdr:col>
      <xdr:colOff>361950</xdr:colOff>
      <xdr:row>48</xdr:row>
      <xdr:rowOff>447675</xdr:rowOff>
    </xdr:to>
    <xdr:pic>
      <xdr:nvPicPr>
        <xdr:cNvPr id="8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8329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48</xdr:row>
      <xdr:rowOff>0</xdr:rowOff>
    </xdr:from>
    <xdr:to>
      <xdr:col>11</xdr:col>
      <xdr:colOff>361950</xdr:colOff>
      <xdr:row>48</xdr:row>
      <xdr:rowOff>447675</xdr:rowOff>
    </xdr:to>
    <xdr:pic>
      <xdr:nvPicPr>
        <xdr:cNvPr id="81" name="8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8329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49</xdr:row>
      <xdr:rowOff>0</xdr:rowOff>
    </xdr:from>
    <xdr:to>
      <xdr:col>11</xdr:col>
      <xdr:colOff>361950</xdr:colOff>
      <xdr:row>49</xdr:row>
      <xdr:rowOff>447675</xdr:rowOff>
    </xdr:to>
    <xdr:pic>
      <xdr:nvPicPr>
        <xdr:cNvPr id="8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9587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49</xdr:row>
      <xdr:rowOff>0</xdr:rowOff>
    </xdr:from>
    <xdr:to>
      <xdr:col>11</xdr:col>
      <xdr:colOff>361950</xdr:colOff>
      <xdr:row>49</xdr:row>
      <xdr:rowOff>447675</xdr:rowOff>
    </xdr:to>
    <xdr:pic>
      <xdr:nvPicPr>
        <xdr:cNvPr id="83" name="8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49587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50</xdr:row>
      <xdr:rowOff>0</xdr:rowOff>
    </xdr:from>
    <xdr:to>
      <xdr:col>11</xdr:col>
      <xdr:colOff>361950</xdr:colOff>
      <xdr:row>50</xdr:row>
      <xdr:rowOff>447675</xdr:rowOff>
    </xdr:to>
    <xdr:pic>
      <xdr:nvPicPr>
        <xdr:cNvPr id="8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0844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50</xdr:row>
      <xdr:rowOff>0</xdr:rowOff>
    </xdr:from>
    <xdr:to>
      <xdr:col>11</xdr:col>
      <xdr:colOff>361950</xdr:colOff>
      <xdr:row>50</xdr:row>
      <xdr:rowOff>447675</xdr:rowOff>
    </xdr:to>
    <xdr:pic>
      <xdr:nvPicPr>
        <xdr:cNvPr id="85" name="8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0844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51</xdr:row>
      <xdr:rowOff>0</xdr:rowOff>
    </xdr:from>
    <xdr:to>
      <xdr:col>11</xdr:col>
      <xdr:colOff>361950</xdr:colOff>
      <xdr:row>51</xdr:row>
      <xdr:rowOff>447675</xdr:rowOff>
    </xdr:to>
    <xdr:pic>
      <xdr:nvPicPr>
        <xdr:cNvPr id="8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2101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51</xdr:row>
      <xdr:rowOff>0</xdr:rowOff>
    </xdr:from>
    <xdr:to>
      <xdr:col>11</xdr:col>
      <xdr:colOff>361950</xdr:colOff>
      <xdr:row>51</xdr:row>
      <xdr:rowOff>447675</xdr:rowOff>
    </xdr:to>
    <xdr:pic>
      <xdr:nvPicPr>
        <xdr:cNvPr id="87" name="8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2101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52</xdr:row>
      <xdr:rowOff>0</xdr:rowOff>
    </xdr:from>
    <xdr:to>
      <xdr:col>11</xdr:col>
      <xdr:colOff>361950</xdr:colOff>
      <xdr:row>52</xdr:row>
      <xdr:rowOff>447675</xdr:rowOff>
    </xdr:to>
    <xdr:pic>
      <xdr:nvPicPr>
        <xdr:cNvPr id="8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3359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52</xdr:row>
      <xdr:rowOff>0</xdr:rowOff>
    </xdr:from>
    <xdr:to>
      <xdr:col>11</xdr:col>
      <xdr:colOff>361950</xdr:colOff>
      <xdr:row>52</xdr:row>
      <xdr:rowOff>447675</xdr:rowOff>
    </xdr:to>
    <xdr:pic>
      <xdr:nvPicPr>
        <xdr:cNvPr id="89" name="8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3359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53</xdr:row>
      <xdr:rowOff>0</xdr:rowOff>
    </xdr:from>
    <xdr:to>
      <xdr:col>11</xdr:col>
      <xdr:colOff>361950</xdr:colOff>
      <xdr:row>53</xdr:row>
      <xdr:rowOff>447675</xdr:rowOff>
    </xdr:to>
    <xdr:pic>
      <xdr:nvPicPr>
        <xdr:cNvPr id="9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4616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53</xdr:row>
      <xdr:rowOff>0</xdr:rowOff>
    </xdr:from>
    <xdr:to>
      <xdr:col>11</xdr:col>
      <xdr:colOff>361950</xdr:colOff>
      <xdr:row>53</xdr:row>
      <xdr:rowOff>447675</xdr:rowOff>
    </xdr:to>
    <xdr:pic>
      <xdr:nvPicPr>
        <xdr:cNvPr id="91" name="9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4616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54</xdr:row>
      <xdr:rowOff>0</xdr:rowOff>
    </xdr:from>
    <xdr:to>
      <xdr:col>11</xdr:col>
      <xdr:colOff>361950</xdr:colOff>
      <xdr:row>54</xdr:row>
      <xdr:rowOff>447675</xdr:rowOff>
    </xdr:to>
    <xdr:pic>
      <xdr:nvPicPr>
        <xdr:cNvPr id="9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5873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54</xdr:row>
      <xdr:rowOff>0</xdr:rowOff>
    </xdr:from>
    <xdr:to>
      <xdr:col>11</xdr:col>
      <xdr:colOff>361950</xdr:colOff>
      <xdr:row>54</xdr:row>
      <xdr:rowOff>447675</xdr:rowOff>
    </xdr:to>
    <xdr:pic>
      <xdr:nvPicPr>
        <xdr:cNvPr id="93" name="9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5873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55</xdr:row>
      <xdr:rowOff>0</xdr:rowOff>
    </xdr:from>
    <xdr:to>
      <xdr:col>11</xdr:col>
      <xdr:colOff>361950</xdr:colOff>
      <xdr:row>55</xdr:row>
      <xdr:rowOff>447675</xdr:rowOff>
    </xdr:to>
    <xdr:pic>
      <xdr:nvPicPr>
        <xdr:cNvPr id="9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7130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55</xdr:row>
      <xdr:rowOff>0</xdr:rowOff>
    </xdr:from>
    <xdr:to>
      <xdr:col>11</xdr:col>
      <xdr:colOff>361950</xdr:colOff>
      <xdr:row>55</xdr:row>
      <xdr:rowOff>447675</xdr:rowOff>
    </xdr:to>
    <xdr:pic>
      <xdr:nvPicPr>
        <xdr:cNvPr id="95" name="9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7130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56</xdr:row>
      <xdr:rowOff>0</xdr:rowOff>
    </xdr:from>
    <xdr:to>
      <xdr:col>11</xdr:col>
      <xdr:colOff>361950</xdr:colOff>
      <xdr:row>56</xdr:row>
      <xdr:rowOff>447675</xdr:rowOff>
    </xdr:to>
    <xdr:pic>
      <xdr:nvPicPr>
        <xdr:cNvPr id="9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8388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56</xdr:row>
      <xdr:rowOff>0</xdr:rowOff>
    </xdr:from>
    <xdr:to>
      <xdr:col>11</xdr:col>
      <xdr:colOff>361950</xdr:colOff>
      <xdr:row>56</xdr:row>
      <xdr:rowOff>447675</xdr:rowOff>
    </xdr:to>
    <xdr:pic>
      <xdr:nvPicPr>
        <xdr:cNvPr id="97" name="9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8388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57</xdr:row>
      <xdr:rowOff>0</xdr:rowOff>
    </xdr:from>
    <xdr:to>
      <xdr:col>11</xdr:col>
      <xdr:colOff>361950</xdr:colOff>
      <xdr:row>57</xdr:row>
      <xdr:rowOff>447675</xdr:rowOff>
    </xdr:to>
    <xdr:pic>
      <xdr:nvPicPr>
        <xdr:cNvPr id="9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9645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57</xdr:row>
      <xdr:rowOff>0</xdr:rowOff>
    </xdr:from>
    <xdr:to>
      <xdr:col>11</xdr:col>
      <xdr:colOff>361950</xdr:colOff>
      <xdr:row>57</xdr:row>
      <xdr:rowOff>447675</xdr:rowOff>
    </xdr:to>
    <xdr:pic>
      <xdr:nvPicPr>
        <xdr:cNvPr id="99" name="9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59645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58</xdr:row>
      <xdr:rowOff>0</xdr:rowOff>
    </xdr:from>
    <xdr:to>
      <xdr:col>11</xdr:col>
      <xdr:colOff>361950</xdr:colOff>
      <xdr:row>58</xdr:row>
      <xdr:rowOff>447675</xdr:rowOff>
    </xdr:to>
    <xdr:pic>
      <xdr:nvPicPr>
        <xdr:cNvPr id="10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0902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58</xdr:row>
      <xdr:rowOff>0</xdr:rowOff>
    </xdr:from>
    <xdr:to>
      <xdr:col>11</xdr:col>
      <xdr:colOff>361950</xdr:colOff>
      <xdr:row>58</xdr:row>
      <xdr:rowOff>447675</xdr:rowOff>
    </xdr:to>
    <xdr:pic>
      <xdr:nvPicPr>
        <xdr:cNvPr id="101" name="10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0902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59</xdr:row>
      <xdr:rowOff>0</xdr:rowOff>
    </xdr:from>
    <xdr:to>
      <xdr:col>11</xdr:col>
      <xdr:colOff>361950</xdr:colOff>
      <xdr:row>59</xdr:row>
      <xdr:rowOff>447675</xdr:rowOff>
    </xdr:to>
    <xdr:pic>
      <xdr:nvPicPr>
        <xdr:cNvPr id="10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2160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59</xdr:row>
      <xdr:rowOff>0</xdr:rowOff>
    </xdr:from>
    <xdr:to>
      <xdr:col>11</xdr:col>
      <xdr:colOff>361950</xdr:colOff>
      <xdr:row>59</xdr:row>
      <xdr:rowOff>447675</xdr:rowOff>
    </xdr:to>
    <xdr:pic>
      <xdr:nvPicPr>
        <xdr:cNvPr id="103" name="10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2160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60</xdr:row>
      <xdr:rowOff>0</xdr:rowOff>
    </xdr:from>
    <xdr:to>
      <xdr:col>11</xdr:col>
      <xdr:colOff>361950</xdr:colOff>
      <xdr:row>60</xdr:row>
      <xdr:rowOff>447675</xdr:rowOff>
    </xdr:to>
    <xdr:pic>
      <xdr:nvPicPr>
        <xdr:cNvPr id="10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3417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60</xdr:row>
      <xdr:rowOff>0</xdr:rowOff>
    </xdr:from>
    <xdr:to>
      <xdr:col>11</xdr:col>
      <xdr:colOff>361950</xdr:colOff>
      <xdr:row>60</xdr:row>
      <xdr:rowOff>447675</xdr:rowOff>
    </xdr:to>
    <xdr:pic>
      <xdr:nvPicPr>
        <xdr:cNvPr id="105" name="10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3417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61</xdr:row>
      <xdr:rowOff>0</xdr:rowOff>
    </xdr:from>
    <xdr:to>
      <xdr:col>11</xdr:col>
      <xdr:colOff>361950</xdr:colOff>
      <xdr:row>61</xdr:row>
      <xdr:rowOff>447675</xdr:rowOff>
    </xdr:to>
    <xdr:pic>
      <xdr:nvPicPr>
        <xdr:cNvPr id="10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4674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61</xdr:row>
      <xdr:rowOff>0</xdr:rowOff>
    </xdr:from>
    <xdr:to>
      <xdr:col>11</xdr:col>
      <xdr:colOff>361950</xdr:colOff>
      <xdr:row>61</xdr:row>
      <xdr:rowOff>447675</xdr:rowOff>
    </xdr:to>
    <xdr:pic>
      <xdr:nvPicPr>
        <xdr:cNvPr id="107" name="10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4674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62</xdr:row>
      <xdr:rowOff>0</xdr:rowOff>
    </xdr:from>
    <xdr:to>
      <xdr:col>11</xdr:col>
      <xdr:colOff>361950</xdr:colOff>
      <xdr:row>62</xdr:row>
      <xdr:rowOff>447675</xdr:rowOff>
    </xdr:to>
    <xdr:pic>
      <xdr:nvPicPr>
        <xdr:cNvPr id="10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5932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62</xdr:row>
      <xdr:rowOff>0</xdr:rowOff>
    </xdr:from>
    <xdr:to>
      <xdr:col>11</xdr:col>
      <xdr:colOff>361950</xdr:colOff>
      <xdr:row>62</xdr:row>
      <xdr:rowOff>447675</xdr:rowOff>
    </xdr:to>
    <xdr:pic>
      <xdr:nvPicPr>
        <xdr:cNvPr id="109" name="10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5932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63</xdr:row>
      <xdr:rowOff>0</xdr:rowOff>
    </xdr:from>
    <xdr:to>
      <xdr:col>11</xdr:col>
      <xdr:colOff>361950</xdr:colOff>
      <xdr:row>63</xdr:row>
      <xdr:rowOff>447675</xdr:rowOff>
    </xdr:to>
    <xdr:pic>
      <xdr:nvPicPr>
        <xdr:cNvPr id="11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7189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63</xdr:row>
      <xdr:rowOff>0</xdr:rowOff>
    </xdr:from>
    <xdr:to>
      <xdr:col>11</xdr:col>
      <xdr:colOff>361950</xdr:colOff>
      <xdr:row>63</xdr:row>
      <xdr:rowOff>447675</xdr:rowOff>
    </xdr:to>
    <xdr:pic>
      <xdr:nvPicPr>
        <xdr:cNvPr id="111" name="11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7189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64</xdr:row>
      <xdr:rowOff>0</xdr:rowOff>
    </xdr:from>
    <xdr:to>
      <xdr:col>11</xdr:col>
      <xdr:colOff>361950</xdr:colOff>
      <xdr:row>64</xdr:row>
      <xdr:rowOff>447675</xdr:rowOff>
    </xdr:to>
    <xdr:pic>
      <xdr:nvPicPr>
        <xdr:cNvPr id="11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8446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64</xdr:row>
      <xdr:rowOff>0</xdr:rowOff>
    </xdr:from>
    <xdr:to>
      <xdr:col>11</xdr:col>
      <xdr:colOff>361950</xdr:colOff>
      <xdr:row>64</xdr:row>
      <xdr:rowOff>447675</xdr:rowOff>
    </xdr:to>
    <xdr:pic>
      <xdr:nvPicPr>
        <xdr:cNvPr id="113" name="11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8446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65</xdr:row>
      <xdr:rowOff>0</xdr:rowOff>
    </xdr:from>
    <xdr:to>
      <xdr:col>11</xdr:col>
      <xdr:colOff>361950</xdr:colOff>
      <xdr:row>65</xdr:row>
      <xdr:rowOff>447675</xdr:rowOff>
    </xdr:to>
    <xdr:pic>
      <xdr:nvPicPr>
        <xdr:cNvPr id="11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9703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65</xdr:row>
      <xdr:rowOff>0</xdr:rowOff>
    </xdr:from>
    <xdr:to>
      <xdr:col>11</xdr:col>
      <xdr:colOff>361950</xdr:colOff>
      <xdr:row>65</xdr:row>
      <xdr:rowOff>447675</xdr:rowOff>
    </xdr:to>
    <xdr:pic>
      <xdr:nvPicPr>
        <xdr:cNvPr id="115" name="11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69703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66</xdr:row>
      <xdr:rowOff>0</xdr:rowOff>
    </xdr:from>
    <xdr:to>
      <xdr:col>11</xdr:col>
      <xdr:colOff>361950</xdr:colOff>
      <xdr:row>66</xdr:row>
      <xdr:rowOff>447675</xdr:rowOff>
    </xdr:to>
    <xdr:pic>
      <xdr:nvPicPr>
        <xdr:cNvPr id="11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0961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66</xdr:row>
      <xdr:rowOff>0</xdr:rowOff>
    </xdr:from>
    <xdr:to>
      <xdr:col>11</xdr:col>
      <xdr:colOff>361950</xdr:colOff>
      <xdr:row>66</xdr:row>
      <xdr:rowOff>447675</xdr:rowOff>
    </xdr:to>
    <xdr:pic>
      <xdr:nvPicPr>
        <xdr:cNvPr id="117" name="11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0961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67</xdr:row>
      <xdr:rowOff>0</xdr:rowOff>
    </xdr:from>
    <xdr:to>
      <xdr:col>11</xdr:col>
      <xdr:colOff>361950</xdr:colOff>
      <xdr:row>67</xdr:row>
      <xdr:rowOff>447675</xdr:rowOff>
    </xdr:to>
    <xdr:pic>
      <xdr:nvPicPr>
        <xdr:cNvPr id="11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2218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67</xdr:row>
      <xdr:rowOff>0</xdr:rowOff>
    </xdr:from>
    <xdr:to>
      <xdr:col>11</xdr:col>
      <xdr:colOff>361950</xdr:colOff>
      <xdr:row>67</xdr:row>
      <xdr:rowOff>447675</xdr:rowOff>
    </xdr:to>
    <xdr:pic>
      <xdr:nvPicPr>
        <xdr:cNvPr id="119" name="11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22185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68</xdr:row>
      <xdr:rowOff>0</xdr:rowOff>
    </xdr:from>
    <xdr:to>
      <xdr:col>11</xdr:col>
      <xdr:colOff>361950</xdr:colOff>
      <xdr:row>68</xdr:row>
      <xdr:rowOff>447675</xdr:rowOff>
    </xdr:to>
    <xdr:pic>
      <xdr:nvPicPr>
        <xdr:cNvPr id="12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3475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68</xdr:row>
      <xdr:rowOff>0</xdr:rowOff>
    </xdr:from>
    <xdr:to>
      <xdr:col>11</xdr:col>
      <xdr:colOff>361950</xdr:colOff>
      <xdr:row>68</xdr:row>
      <xdr:rowOff>447675</xdr:rowOff>
    </xdr:to>
    <xdr:pic>
      <xdr:nvPicPr>
        <xdr:cNvPr id="121" name="12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34758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69</xdr:row>
      <xdr:rowOff>0</xdr:rowOff>
    </xdr:from>
    <xdr:to>
      <xdr:col>11</xdr:col>
      <xdr:colOff>361950</xdr:colOff>
      <xdr:row>69</xdr:row>
      <xdr:rowOff>447675</xdr:rowOff>
    </xdr:to>
    <xdr:pic>
      <xdr:nvPicPr>
        <xdr:cNvPr id="12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4733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69</xdr:row>
      <xdr:rowOff>0</xdr:rowOff>
    </xdr:from>
    <xdr:to>
      <xdr:col>11</xdr:col>
      <xdr:colOff>361950</xdr:colOff>
      <xdr:row>69</xdr:row>
      <xdr:rowOff>447675</xdr:rowOff>
    </xdr:to>
    <xdr:pic>
      <xdr:nvPicPr>
        <xdr:cNvPr id="123" name="12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47331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70</xdr:row>
      <xdr:rowOff>0</xdr:rowOff>
    </xdr:from>
    <xdr:to>
      <xdr:col>11</xdr:col>
      <xdr:colOff>361950</xdr:colOff>
      <xdr:row>70</xdr:row>
      <xdr:rowOff>447675</xdr:rowOff>
    </xdr:to>
    <xdr:pic>
      <xdr:nvPicPr>
        <xdr:cNvPr id="12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5990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70</xdr:row>
      <xdr:rowOff>0</xdr:rowOff>
    </xdr:from>
    <xdr:to>
      <xdr:col>11</xdr:col>
      <xdr:colOff>361950</xdr:colOff>
      <xdr:row>70</xdr:row>
      <xdr:rowOff>447675</xdr:rowOff>
    </xdr:to>
    <xdr:pic>
      <xdr:nvPicPr>
        <xdr:cNvPr id="125" name="12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59904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71</xdr:row>
      <xdr:rowOff>0</xdr:rowOff>
    </xdr:from>
    <xdr:to>
      <xdr:col>11</xdr:col>
      <xdr:colOff>361950</xdr:colOff>
      <xdr:row>71</xdr:row>
      <xdr:rowOff>447675</xdr:rowOff>
    </xdr:to>
    <xdr:pic>
      <xdr:nvPicPr>
        <xdr:cNvPr id="126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7247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71</xdr:row>
      <xdr:rowOff>0</xdr:rowOff>
    </xdr:from>
    <xdr:to>
      <xdr:col>11</xdr:col>
      <xdr:colOff>361950</xdr:colOff>
      <xdr:row>71</xdr:row>
      <xdr:rowOff>447675</xdr:rowOff>
    </xdr:to>
    <xdr:pic>
      <xdr:nvPicPr>
        <xdr:cNvPr id="127" name="126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72477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72</xdr:row>
      <xdr:rowOff>0</xdr:rowOff>
    </xdr:from>
    <xdr:to>
      <xdr:col>11</xdr:col>
      <xdr:colOff>361950</xdr:colOff>
      <xdr:row>72</xdr:row>
      <xdr:rowOff>447675</xdr:rowOff>
    </xdr:to>
    <xdr:pic>
      <xdr:nvPicPr>
        <xdr:cNvPr id="128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8505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72</xdr:row>
      <xdr:rowOff>0</xdr:rowOff>
    </xdr:from>
    <xdr:to>
      <xdr:col>11</xdr:col>
      <xdr:colOff>361950</xdr:colOff>
      <xdr:row>72</xdr:row>
      <xdr:rowOff>447675</xdr:rowOff>
    </xdr:to>
    <xdr:pic>
      <xdr:nvPicPr>
        <xdr:cNvPr id="129" name="128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85050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73</xdr:row>
      <xdr:rowOff>0</xdr:rowOff>
    </xdr:from>
    <xdr:to>
      <xdr:col>11</xdr:col>
      <xdr:colOff>361950</xdr:colOff>
      <xdr:row>73</xdr:row>
      <xdr:rowOff>447675</xdr:rowOff>
    </xdr:to>
    <xdr:pic>
      <xdr:nvPicPr>
        <xdr:cNvPr id="130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9762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73</xdr:row>
      <xdr:rowOff>0</xdr:rowOff>
    </xdr:from>
    <xdr:to>
      <xdr:col>11</xdr:col>
      <xdr:colOff>361950</xdr:colOff>
      <xdr:row>73</xdr:row>
      <xdr:rowOff>447675</xdr:rowOff>
    </xdr:to>
    <xdr:pic>
      <xdr:nvPicPr>
        <xdr:cNvPr id="131" name="130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797623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74</xdr:row>
      <xdr:rowOff>0</xdr:rowOff>
    </xdr:from>
    <xdr:to>
      <xdr:col>11</xdr:col>
      <xdr:colOff>361950</xdr:colOff>
      <xdr:row>74</xdr:row>
      <xdr:rowOff>447675</xdr:rowOff>
    </xdr:to>
    <xdr:pic>
      <xdr:nvPicPr>
        <xdr:cNvPr id="132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81019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74</xdr:row>
      <xdr:rowOff>0</xdr:rowOff>
    </xdr:from>
    <xdr:to>
      <xdr:col>11</xdr:col>
      <xdr:colOff>361950</xdr:colOff>
      <xdr:row>74</xdr:row>
      <xdr:rowOff>447675</xdr:rowOff>
    </xdr:to>
    <xdr:pic>
      <xdr:nvPicPr>
        <xdr:cNvPr id="133" name="13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810196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75</xdr:row>
      <xdr:rowOff>0</xdr:rowOff>
    </xdr:from>
    <xdr:to>
      <xdr:col>11</xdr:col>
      <xdr:colOff>361950</xdr:colOff>
      <xdr:row>75</xdr:row>
      <xdr:rowOff>447675</xdr:rowOff>
    </xdr:to>
    <xdr:pic>
      <xdr:nvPicPr>
        <xdr:cNvPr id="134" name="1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82276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75</xdr:row>
      <xdr:rowOff>0</xdr:rowOff>
    </xdr:from>
    <xdr:to>
      <xdr:col>11</xdr:col>
      <xdr:colOff>361950</xdr:colOff>
      <xdr:row>75</xdr:row>
      <xdr:rowOff>447675</xdr:rowOff>
    </xdr:to>
    <xdr:pic>
      <xdr:nvPicPr>
        <xdr:cNvPr id="135" name="13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822769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EANAROD/Downloads/Padr&#243;n%20Toxina%202016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 PY 66 TBA R33 ENERO"/>
      <sheetName val="Hoja1"/>
    </sheetNames>
    <sheetDataSet>
      <sheetData sheetId="0">
        <row r="238">
          <cell r="B238" t="str">
            <v>2518/16</v>
          </cell>
          <cell r="C238" t="str">
            <v>ENERO</v>
          </cell>
          <cell r="G238" t="str">
            <v>X</v>
          </cell>
          <cell r="I238">
            <v>9</v>
          </cell>
          <cell r="J238">
            <v>12</v>
          </cell>
          <cell r="K238" t="str">
            <v>GUADALAJARA</v>
          </cell>
          <cell r="M238" t="str">
            <v>POLANQUITO</v>
          </cell>
          <cell r="N238">
            <v>44960</v>
          </cell>
          <cell r="P238" t="str">
            <v xml:space="preserve">PC HEMIPARESIA IZQUIERDA </v>
          </cell>
          <cell r="R238">
            <v>200</v>
          </cell>
          <cell r="U238" t="str">
            <v>XX</v>
          </cell>
        </row>
        <row r="239">
          <cell r="B239" t="str">
            <v>2480/16</v>
          </cell>
          <cell r="C239" t="str">
            <v>ENERO</v>
          </cell>
          <cell r="G239" t="str">
            <v>X</v>
          </cell>
          <cell r="I239">
            <v>22</v>
          </cell>
          <cell r="J239">
            <v>10</v>
          </cell>
          <cell r="K239" t="str">
            <v>TALA</v>
          </cell>
          <cell r="M239" t="str">
            <v>TEMPISQUE</v>
          </cell>
          <cell r="N239">
            <v>45300</v>
          </cell>
          <cell r="P239" t="str">
            <v>HEMIPARESIA IZQUIERDA</v>
          </cell>
          <cell r="R239">
            <v>200</v>
          </cell>
          <cell r="U239" t="str">
            <v>XX</v>
          </cell>
        </row>
        <row r="240">
          <cell r="B240" t="str">
            <v>1655/16</v>
          </cell>
          <cell r="C240" t="str">
            <v>ENERO</v>
          </cell>
          <cell r="H240" t="str">
            <v>X</v>
          </cell>
          <cell r="I240">
            <v>61</v>
          </cell>
          <cell r="J240">
            <v>12</v>
          </cell>
          <cell r="K240" t="str">
            <v>ZAPOPAN</v>
          </cell>
          <cell r="M240" t="str">
            <v>LAS AGUILAS</v>
          </cell>
          <cell r="N240">
            <v>45080</v>
          </cell>
          <cell r="P240" t="str">
            <v>DISTONIA FACIAL</v>
          </cell>
          <cell r="R240">
            <v>500</v>
          </cell>
          <cell r="U240" t="str">
            <v>XX</v>
          </cell>
        </row>
        <row r="241">
          <cell r="B241" t="str">
            <v>2427/16</v>
          </cell>
          <cell r="C241" t="str">
            <v>ENERO</v>
          </cell>
          <cell r="H241" t="str">
            <v>X</v>
          </cell>
          <cell r="I241">
            <v>44</v>
          </cell>
          <cell r="J241">
            <v>7</v>
          </cell>
          <cell r="K241" t="str">
            <v>TECOLOTLÁN</v>
          </cell>
          <cell r="M241" t="str">
            <v>CHOPINGO</v>
          </cell>
          <cell r="N241">
            <v>48540</v>
          </cell>
          <cell r="P241" t="str">
            <v>HEMIPARESIA DERECHA</v>
          </cell>
          <cell r="R241">
            <v>1200</v>
          </cell>
          <cell r="U241" t="str">
            <v>XX</v>
          </cell>
        </row>
        <row r="242">
          <cell r="B242" t="str">
            <v>3581/14</v>
          </cell>
          <cell r="C242" t="str">
            <v>ENERO</v>
          </cell>
          <cell r="G242" t="str">
            <v>X</v>
          </cell>
          <cell r="I242">
            <v>6</v>
          </cell>
          <cell r="J242">
            <v>7</v>
          </cell>
          <cell r="K242" t="str">
            <v>EL LIMÓN</v>
          </cell>
          <cell r="M242" t="str">
            <v>CENTRO</v>
          </cell>
          <cell r="N242">
            <v>48700</v>
          </cell>
          <cell r="P242" t="str">
            <v>PC PARAPARESIA ESPASTICA</v>
          </cell>
          <cell r="R242">
            <v>200</v>
          </cell>
          <cell r="U242" t="str">
            <v>XX</v>
          </cell>
        </row>
        <row r="243">
          <cell r="B243" t="str">
            <v>2640/16</v>
          </cell>
          <cell r="C243" t="str">
            <v>ENERO</v>
          </cell>
          <cell r="G243" t="str">
            <v>X</v>
          </cell>
          <cell r="I243">
            <v>22</v>
          </cell>
          <cell r="J243">
            <v>4</v>
          </cell>
          <cell r="K243" t="str">
            <v>PONCITLÁN</v>
          </cell>
          <cell r="M243" t="str">
            <v>CENTRO</v>
          </cell>
          <cell r="N243">
            <v>45970</v>
          </cell>
          <cell r="P243" t="str">
            <v>PC CUADRIPARESIA ESPASTICA</v>
          </cell>
          <cell r="R243">
            <v>400</v>
          </cell>
          <cell r="U243" t="str">
            <v>XX</v>
          </cell>
        </row>
        <row r="244">
          <cell r="B244" t="str">
            <v>2641/16</v>
          </cell>
          <cell r="C244" t="str">
            <v>ENERO</v>
          </cell>
          <cell r="H244" t="str">
            <v>X</v>
          </cell>
          <cell r="I244">
            <v>8</v>
          </cell>
          <cell r="J244">
            <v>7</v>
          </cell>
          <cell r="K244" t="str">
            <v>TONAYA</v>
          </cell>
          <cell r="M244" t="str">
            <v>EL PORVENIR</v>
          </cell>
          <cell r="N244">
            <v>48760</v>
          </cell>
          <cell r="P244" t="str">
            <v xml:space="preserve">PC HEMIPARESIA IZQUIERDA </v>
          </cell>
          <cell r="R244">
            <v>250</v>
          </cell>
          <cell r="U244" t="str">
            <v>XX</v>
          </cell>
        </row>
        <row r="245">
          <cell r="B245" t="str">
            <v>2543/16</v>
          </cell>
          <cell r="C245" t="str">
            <v>ENERO</v>
          </cell>
          <cell r="H245" t="str">
            <v>X</v>
          </cell>
          <cell r="I245">
            <v>53</v>
          </cell>
          <cell r="J245">
            <v>12</v>
          </cell>
          <cell r="K245" t="str">
            <v>TONALÁ</v>
          </cell>
          <cell r="M245" t="str">
            <v>FRACC. LOS POZITOS</v>
          </cell>
          <cell r="N245">
            <v>45403</v>
          </cell>
          <cell r="P245" t="str">
            <v>ESPASMO HEMIFACIAL</v>
          </cell>
          <cell r="R245">
            <v>150</v>
          </cell>
          <cell r="U245" t="str">
            <v>XX</v>
          </cell>
        </row>
        <row r="246">
          <cell r="B246" t="str">
            <v>2650/16</v>
          </cell>
          <cell r="C246" t="str">
            <v>ENERO</v>
          </cell>
          <cell r="G246" t="str">
            <v>X</v>
          </cell>
          <cell r="I246">
            <v>39</v>
          </cell>
          <cell r="J246">
            <v>10</v>
          </cell>
          <cell r="K246" t="str">
            <v>AMECA</v>
          </cell>
          <cell r="M246" t="str">
            <v>SAN ANTONIO MATUTE</v>
          </cell>
          <cell r="N246">
            <v>46700</v>
          </cell>
          <cell r="P246" t="str">
            <v>CUADRIPARESIA ESPASTICA</v>
          </cell>
          <cell r="R246">
            <v>1300</v>
          </cell>
          <cell r="U246" t="str">
            <v>XX</v>
          </cell>
        </row>
        <row r="247">
          <cell r="B247" t="str">
            <v>0655/92</v>
          </cell>
          <cell r="C247" t="str">
            <v>ENERO</v>
          </cell>
          <cell r="H247" t="str">
            <v>X</v>
          </cell>
          <cell r="I247">
            <v>25</v>
          </cell>
          <cell r="J247">
            <v>12</v>
          </cell>
          <cell r="K247" t="str">
            <v>GUADALAJARA</v>
          </cell>
          <cell r="M247" t="str">
            <v>BALCONES DE OBLATOS</v>
          </cell>
          <cell r="N247">
            <v>44720</v>
          </cell>
          <cell r="P247" t="str">
            <v>PC HEMIPARESIA DERECHA</v>
          </cell>
          <cell r="R247">
            <v>700</v>
          </cell>
          <cell r="U247" t="str">
            <v>XX</v>
          </cell>
        </row>
        <row r="248">
          <cell r="B248" t="str">
            <v>1978/03</v>
          </cell>
          <cell r="C248" t="str">
            <v>ENERO</v>
          </cell>
          <cell r="G248" t="str">
            <v>X</v>
          </cell>
          <cell r="I248">
            <v>17</v>
          </cell>
          <cell r="J248">
            <v>12</v>
          </cell>
          <cell r="K248" t="str">
            <v>GUADALAJARA</v>
          </cell>
          <cell r="M248" t="str">
            <v>EL BETHEL</v>
          </cell>
          <cell r="N248">
            <v>44720</v>
          </cell>
          <cell r="P248" t="str">
            <v>PC CUADRIPARESIA ESPASTICA</v>
          </cell>
          <cell r="R248">
            <v>600</v>
          </cell>
          <cell r="U248" t="str">
            <v>XX</v>
          </cell>
        </row>
        <row r="249">
          <cell r="B249" t="str">
            <v>0519/16</v>
          </cell>
          <cell r="C249" t="str">
            <v>ENERO</v>
          </cell>
          <cell r="H249" t="str">
            <v>X</v>
          </cell>
          <cell r="I249">
            <v>14</v>
          </cell>
          <cell r="J249">
            <v>3</v>
          </cell>
          <cell r="K249" t="str">
            <v>SAN IGNACIO CERRO GORDO</v>
          </cell>
          <cell r="M249" t="str">
            <v>CENTRO</v>
          </cell>
          <cell r="N249">
            <v>47190</v>
          </cell>
          <cell r="P249" t="str">
            <v>PC CUADRIPARESIA ESPASTICA</v>
          </cell>
          <cell r="R249">
            <v>400</v>
          </cell>
          <cell r="U249" t="str">
            <v>XX</v>
          </cell>
        </row>
        <row r="250">
          <cell r="B250" t="str">
            <v>4280/14</v>
          </cell>
          <cell r="C250" t="str">
            <v>ENERO</v>
          </cell>
          <cell r="H250" t="str">
            <v>X</v>
          </cell>
          <cell r="I250">
            <v>31</v>
          </cell>
          <cell r="J250">
            <v>12</v>
          </cell>
          <cell r="K250" t="str">
            <v>GUADALAJARA</v>
          </cell>
          <cell r="M250" t="str">
            <v>EL PORVENIR</v>
          </cell>
          <cell r="N250">
            <v>44730</v>
          </cell>
          <cell r="P250" t="str">
            <v>CUADRIPARESIA ESPASTICA</v>
          </cell>
          <cell r="R250">
            <v>600</v>
          </cell>
          <cell r="U250" t="str">
            <v>XX</v>
          </cell>
        </row>
        <row r="251">
          <cell r="B251" t="str">
            <v>3820/14</v>
          </cell>
          <cell r="C251" t="str">
            <v>ENERO</v>
          </cell>
          <cell r="G251" t="str">
            <v>X</v>
          </cell>
          <cell r="I251">
            <v>66</v>
          </cell>
          <cell r="J251">
            <v>12</v>
          </cell>
          <cell r="K251" t="str">
            <v>ZAPOPAN</v>
          </cell>
          <cell r="M251" t="str">
            <v>EL BATAN</v>
          </cell>
          <cell r="N251">
            <v>45190</v>
          </cell>
          <cell r="P251" t="str">
            <v>HEMIPARESIA IZQUIERDA</v>
          </cell>
          <cell r="R251">
            <v>350</v>
          </cell>
          <cell r="U251" t="str">
            <v>XX</v>
          </cell>
        </row>
        <row r="252">
          <cell r="B252" t="str">
            <v>3500/07</v>
          </cell>
          <cell r="C252" t="str">
            <v>ENERO</v>
          </cell>
          <cell r="G252" t="str">
            <v>X</v>
          </cell>
          <cell r="I252">
            <v>14</v>
          </cell>
          <cell r="J252">
            <v>12</v>
          </cell>
          <cell r="K252" t="str">
            <v>TLAQUEPAQUE</v>
          </cell>
          <cell r="M252" t="str">
            <v>JARDINES DE LA PAZ</v>
          </cell>
          <cell r="P252" t="str">
            <v>PARAPARESIA ESPASTICA</v>
          </cell>
          <cell r="R252">
            <v>250</v>
          </cell>
          <cell r="U252" t="str">
            <v>XX</v>
          </cell>
        </row>
        <row r="253">
          <cell r="B253" t="str">
            <v>0884/16</v>
          </cell>
          <cell r="C253" t="str">
            <v>ENERO</v>
          </cell>
          <cell r="G253" t="str">
            <v>X</v>
          </cell>
          <cell r="I253">
            <v>38</v>
          </cell>
          <cell r="J253">
            <v>12</v>
          </cell>
          <cell r="K253" t="str">
            <v>ZAPOPAN</v>
          </cell>
          <cell r="M253" t="str">
            <v>UNIDAD REPUBLICA MEXICANA</v>
          </cell>
          <cell r="N253">
            <v>45145</v>
          </cell>
          <cell r="P253" t="str">
            <v>HEMIPARESIA IZQUIERDA</v>
          </cell>
          <cell r="R253">
            <v>450</v>
          </cell>
          <cell r="U253" t="str">
            <v>XX</v>
          </cell>
        </row>
        <row r="254">
          <cell r="B254" t="str">
            <v>0538/15</v>
          </cell>
          <cell r="C254" t="str">
            <v>ENERO</v>
          </cell>
          <cell r="G254" t="str">
            <v>X</v>
          </cell>
          <cell r="I254">
            <v>19</v>
          </cell>
          <cell r="J254">
            <v>12</v>
          </cell>
          <cell r="K254" t="str">
            <v>GUADALAJARA</v>
          </cell>
          <cell r="M254" t="str">
            <v>DEL FRESNO</v>
          </cell>
          <cell r="N254">
            <v>44900</v>
          </cell>
          <cell r="P254" t="str">
            <v>CUADRIPARESIA ESPASTICA</v>
          </cell>
          <cell r="R254">
            <v>700</v>
          </cell>
          <cell r="U254" t="str">
            <v>XX</v>
          </cell>
        </row>
        <row r="255">
          <cell r="B255" t="str">
            <v>0743/16</v>
          </cell>
          <cell r="C255" t="str">
            <v>ENERO</v>
          </cell>
          <cell r="G255" t="str">
            <v>X</v>
          </cell>
          <cell r="I255">
            <v>3</v>
          </cell>
          <cell r="J255">
            <v>12</v>
          </cell>
          <cell r="K255" t="str">
            <v>ZAPOPAN</v>
          </cell>
          <cell r="M255" t="str">
            <v>SANTA MARGARIRA 2DA SECCION</v>
          </cell>
          <cell r="N255">
            <v>45140</v>
          </cell>
          <cell r="P255" t="str">
            <v>PC CUADRIPARESIA ESPASTICA</v>
          </cell>
          <cell r="R255">
            <v>100</v>
          </cell>
          <cell r="U255" t="str">
            <v>XX</v>
          </cell>
        </row>
        <row r="256">
          <cell r="B256" t="str">
            <v>0844/16</v>
          </cell>
          <cell r="C256" t="str">
            <v>ENERO</v>
          </cell>
          <cell r="H256" t="str">
            <v>X</v>
          </cell>
          <cell r="I256">
            <v>31</v>
          </cell>
          <cell r="J256">
            <v>12</v>
          </cell>
          <cell r="K256" t="str">
            <v>ZAPOPAN</v>
          </cell>
          <cell r="M256" t="str">
            <v>BENITO JUAREZ</v>
          </cell>
          <cell r="N256">
            <v>45199</v>
          </cell>
          <cell r="P256" t="str">
            <v>ESPASMO HEMIFACIAL</v>
          </cell>
          <cell r="R256">
            <v>50</v>
          </cell>
          <cell r="U256" t="str">
            <v>XX</v>
          </cell>
        </row>
        <row r="257">
          <cell r="B257" t="str">
            <v>0275/15</v>
          </cell>
          <cell r="C257" t="str">
            <v>ENERO</v>
          </cell>
          <cell r="H257" t="str">
            <v>X</v>
          </cell>
          <cell r="I257">
            <v>59</v>
          </cell>
          <cell r="J257">
            <v>12</v>
          </cell>
          <cell r="K257" t="str">
            <v>GUADALAJARA</v>
          </cell>
          <cell r="M257" t="str">
            <v>HUENTITAN EL ALTO</v>
          </cell>
          <cell r="N257">
            <v>44390</v>
          </cell>
          <cell r="P257" t="str">
            <v xml:space="preserve">DOLOR NEUROPATICO </v>
          </cell>
          <cell r="R257">
            <v>500</v>
          </cell>
          <cell r="U257" t="str">
            <v>XX</v>
          </cell>
        </row>
        <row r="258">
          <cell r="B258" t="str">
            <v>0889/15</v>
          </cell>
          <cell r="C258" t="str">
            <v>ENERO</v>
          </cell>
          <cell r="G258" t="str">
            <v>X</v>
          </cell>
          <cell r="I258">
            <v>33</v>
          </cell>
          <cell r="J258">
            <v>12</v>
          </cell>
          <cell r="K258" t="str">
            <v>TONALÁ</v>
          </cell>
          <cell r="M258" t="str">
            <v>FRANCISCO VILLA</v>
          </cell>
          <cell r="N258">
            <v>45402</v>
          </cell>
          <cell r="P258" t="str">
            <v>PC DISTONICA</v>
          </cell>
          <cell r="R258">
            <v>450</v>
          </cell>
          <cell r="U258" t="str">
            <v>XX</v>
          </cell>
        </row>
        <row r="259">
          <cell r="B259" t="str">
            <v>1675/16</v>
          </cell>
          <cell r="C259" t="str">
            <v>ENERO</v>
          </cell>
          <cell r="H259" t="str">
            <v>X</v>
          </cell>
          <cell r="I259">
            <v>14</v>
          </cell>
          <cell r="J259">
            <v>12</v>
          </cell>
          <cell r="K259" t="str">
            <v>TLAQUEPAQUE</v>
          </cell>
          <cell r="M259" t="str">
            <v>LAS JUNTAS</v>
          </cell>
          <cell r="N259">
            <v>45590</v>
          </cell>
          <cell r="P259" t="str">
            <v>DISTONIA DE TRONCO</v>
          </cell>
          <cell r="R259">
            <v>150</v>
          </cell>
          <cell r="U259" t="str">
            <v>XX</v>
          </cell>
        </row>
        <row r="260">
          <cell r="B260" t="str">
            <v>0048/17</v>
          </cell>
          <cell r="C260" t="str">
            <v>ENERO</v>
          </cell>
          <cell r="H260" t="str">
            <v>X</v>
          </cell>
          <cell r="I260">
            <v>22</v>
          </cell>
          <cell r="J260">
            <v>3</v>
          </cell>
          <cell r="K260" t="str">
            <v>ACATIC</v>
          </cell>
          <cell r="M260" t="str">
            <v>AGUA PRIETA</v>
          </cell>
          <cell r="N260">
            <v>45470</v>
          </cell>
          <cell r="P260" t="str">
            <v>PC PARAPARESIA ESPASTICA</v>
          </cell>
          <cell r="R260">
            <v>600</v>
          </cell>
          <cell r="U260" t="str">
            <v>XX</v>
          </cell>
        </row>
        <row r="261">
          <cell r="B261" t="str">
            <v>0049/17</v>
          </cell>
          <cell r="C261" t="str">
            <v>ENERO</v>
          </cell>
          <cell r="G261" t="str">
            <v>X</v>
          </cell>
          <cell r="I261">
            <v>12</v>
          </cell>
          <cell r="J261">
            <v>5</v>
          </cell>
          <cell r="K261" t="str">
            <v>CONCEPCIÓN DE BUENOS AIRES</v>
          </cell>
          <cell r="M261" t="str">
            <v>LOS SAUCES</v>
          </cell>
          <cell r="N261">
            <v>49170</v>
          </cell>
          <cell r="P261" t="str">
            <v>PC TRIPARESICA</v>
          </cell>
          <cell r="R261">
            <v>700</v>
          </cell>
          <cell r="U261" t="str">
            <v>XX</v>
          </cell>
        </row>
        <row r="262">
          <cell r="B262" t="str">
            <v>0050/17</v>
          </cell>
          <cell r="C262" t="str">
            <v>ENERO</v>
          </cell>
          <cell r="H262" t="str">
            <v>X</v>
          </cell>
          <cell r="I262">
            <v>56</v>
          </cell>
          <cell r="J262">
            <v>5</v>
          </cell>
          <cell r="K262" t="str">
            <v>CONCEPCIÓN DE BUENOS AIRES</v>
          </cell>
          <cell r="M262" t="str">
            <v>CENTRO</v>
          </cell>
          <cell r="N262">
            <v>49170</v>
          </cell>
          <cell r="P262" t="str">
            <v>PC PARAPARESIA ESPASTICA</v>
          </cell>
          <cell r="R262">
            <v>400</v>
          </cell>
          <cell r="U262" t="str">
            <v>XX</v>
          </cell>
        </row>
        <row r="263">
          <cell r="B263" t="str">
            <v>3509/06</v>
          </cell>
          <cell r="C263" t="str">
            <v>ENERO</v>
          </cell>
          <cell r="G263" t="str">
            <v>X</v>
          </cell>
          <cell r="I263">
            <v>10</v>
          </cell>
          <cell r="J263">
            <v>12</v>
          </cell>
          <cell r="K263" t="str">
            <v>ZAPOPAN</v>
          </cell>
          <cell r="M263" t="str">
            <v>CONSTITUCION</v>
          </cell>
          <cell r="N263">
            <v>45180</v>
          </cell>
          <cell r="P263" t="str">
            <v>DISTONIA DE TRONCO</v>
          </cell>
          <cell r="R263">
            <v>100</v>
          </cell>
          <cell r="U263" t="str">
            <v>XX</v>
          </cell>
        </row>
        <row r="264">
          <cell r="B264" t="str">
            <v>1570/12</v>
          </cell>
          <cell r="C264" t="str">
            <v>ENERO</v>
          </cell>
          <cell r="H264" t="str">
            <v>X</v>
          </cell>
          <cell r="I264">
            <v>10</v>
          </cell>
          <cell r="J264">
            <v>12</v>
          </cell>
          <cell r="K264" t="str">
            <v>IXTLAHUACÁN DE LOS MEMBRILLOS</v>
          </cell>
          <cell r="M264" t="str">
            <v>GUADALUPE</v>
          </cell>
          <cell r="N264">
            <v>45260</v>
          </cell>
          <cell r="P264" t="str">
            <v>PC DISTONICA</v>
          </cell>
          <cell r="R264">
            <v>250</v>
          </cell>
          <cell r="U264" t="str">
            <v>XX</v>
          </cell>
        </row>
        <row r="265">
          <cell r="B265" t="str">
            <v>0058/17</v>
          </cell>
          <cell r="C265" t="str">
            <v>ENERO</v>
          </cell>
          <cell r="G265" t="str">
            <v>X</v>
          </cell>
          <cell r="I265">
            <v>9</v>
          </cell>
          <cell r="J265">
            <v>5</v>
          </cell>
          <cell r="K265" t="str">
            <v>CHAPALA</v>
          </cell>
          <cell r="M265" t="str">
            <v>PUERTA DEL HORNO</v>
          </cell>
          <cell r="N265">
            <v>45900</v>
          </cell>
          <cell r="P265" t="str">
            <v>PC CUADRIPARESIA ESPASTICA</v>
          </cell>
          <cell r="R265">
            <v>400</v>
          </cell>
          <cell r="U265" t="str">
            <v>XX</v>
          </cell>
        </row>
        <row r="266">
          <cell r="B266" t="str">
            <v>0160/16</v>
          </cell>
          <cell r="C266" t="str">
            <v>ENERO</v>
          </cell>
          <cell r="H266" t="str">
            <v>X</v>
          </cell>
          <cell r="I266">
            <v>11</v>
          </cell>
          <cell r="J266">
            <v>12</v>
          </cell>
          <cell r="K266" t="str">
            <v>GUADALAJARA</v>
          </cell>
          <cell r="M266" t="str">
            <v>LA PERLA</v>
          </cell>
          <cell r="N266">
            <v>44360</v>
          </cell>
          <cell r="P266" t="str">
            <v xml:space="preserve">PC HEMIPARESIA IZQUIERDA </v>
          </cell>
          <cell r="R266">
            <v>250</v>
          </cell>
          <cell r="U266" t="str">
            <v>XX</v>
          </cell>
        </row>
        <row r="267">
          <cell r="B267" t="str">
            <v>3527/11</v>
          </cell>
          <cell r="C267" t="str">
            <v>ENERO</v>
          </cell>
          <cell r="H267" t="str">
            <v>X</v>
          </cell>
          <cell r="I267">
            <v>49</v>
          </cell>
          <cell r="J267">
            <v>10</v>
          </cell>
          <cell r="K267" t="str">
            <v>AMATITÁN</v>
          </cell>
          <cell r="M267" t="str">
            <v>DON BOSCO</v>
          </cell>
          <cell r="N267">
            <v>44380</v>
          </cell>
          <cell r="P267" t="str">
            <v>PARAPARESIA ESPASTICA</v>
          </cell>
          <cell r="R267">
            <v>1350</v>
          </cell>
          <cell r="U267" t="str">
            <v>XX</v>
          </cell>
        </row>
        <row r="268">
          <cell r="B268" t="str">
            <v>0991/16</v>
          </cell>
          <cell r="C268" t="str">
            <v>ENERO</v>
          </cell>
          <cell r="H268" t="str">
            <v>X</v>
          </cell>
          <cell r="I268">
            <v>15</v>
          </cell>
          <cell r="J268">
            <v>12</v>
          </cell>
          <cell r="K268" t="str">
            <v>GUADALAJARA</v>
          </cell>
          <cell r="M268" t="str">
            <v>5 DE MAYO</v>
          </cell>
          <cell r="N268">
            <v>44970</v>
          </cell>
          <cell r="P268" t="str">
            <v>PC CUADRIPARESIA ESPASTICA</v>
          </cell>
          <cell r="R268">
            <v>350</v>
          </cell>
          <cell r="U268" t="str">
            <v>XX</v>
          </cell>
        </row>
        <row r="269">
          <cell r="B269" t="str">
            <v>0685/08</v>
          </cell>
          <cell r="C269" t="str">
            <v>ENERO</v>
          </cell>
          <cell r="H269" t="str">
            <v>X</v>
          </cell>
          <cell r="I269">
            <v>14</v>
          </cell>
          <cell r="J269">
            <v>12</v>
          </cell>
          <cell r="K269" t="str">
            <v>TLAJOMULCO DE ZUÑIGA</v>
          </cell>
          <cell r="M269" t="str">
            <v>CAJITITLAN</v>
          </cell>
          <cell r="N269">
            <v>45205</v>
          </cell>
          <cell r="P269" t="str">
            <v>PC PARAPARESIA ESPASTICA</v>
          </cell>
          <cell r="R269">
            <v>650</v>
          </cell>
          <cell r="U269" t="str">
            <v>XX</v>
          </cell>
        </row>
        <row r="270">
          <cell r="B270" t="str">
            <v>2689/15</v>
          </cell>
          <cell r="C270" t="str">
            <v>ENERO</v>
          </cell>
          <cell r="G270" t="str">
            <v>X</v>
          </cell>
          <cell r="I270">
            <v>2</v>
          </cell>
          <cell r="J270">
            <v>12</v>
          </cell>
          <cell r="K270" t="str">
            <v>ZAPOPAN</v>
          </cell>
          <cell r="M270" t="str">
            <v>TESISTAN</v>
          </cell>
          <cell r="N270">
            <v>45200</v>
          </cell>
          <cell r="P270" t="str">
            <v>PC CUADRIPARESIA ESPASTICA</v>
          </cell>
          <cell r="R270">
            <v>200</v>
          </cell>
          <cell r="U270" t="str">
            <v>XX</v>
          </cell>
        </row>
        <row r="271">
          <cell r="B271" t="str">
            <v>1360/16</v>
          </cell>
          <cell r="C271" t="str">
            <v>ENERO</v>
          </cell>
          <cell r="H271" t="str">
            <v>X</v>
          </cell>
          <cell r="I271">
            <v>8</v>
          </cell>
          <cell r="J271">
            <v>12</v>
          </cell>
          <cell r="K271" t="str">
            <v>TLAQUEPAQUE</v>
          </cell>
          <cell r="M271" t="str">
            <v>CANAL 58</v>
          </cell>
          <cell r="N271">
            <v>45580</v>
          </cell>
          <cell r="P271" t="str">
            <v>PC CUADRIPARESIA ESPASTICA</v>
          </cell>
          <cell r="R271">
            <v>400</v>
          </cell>
          <cell r="U271" t="str">
            <v>XX</v>
          </cell>
        </row>
        <row r="272">
          <cell r="B272" t="str">
            <v>1203/13</v>
          </cell>
          <cell r="C272" t="str">
            <v>ENERO</v>
          </cell>
          <cell r="H272" t="str">
            <v>X</v>
          </cell>
          <cell r="I272">
            <v>26</v>
          </cell>
          <cell r="J272">
            <v>12</v>
          </cell>
          <cell r="K272" t="str">
            <v>GUADALAJARA</v>
          </cell>
          <cell r="M272" t="str">
            <v>EL RETIRO</v>
          </cell>
          <cell r="N272">
            <v>45205</v>
          </cell>
          <cell r="P272" t="str">
            <v>PC PARAPARESIA ESPASTICA</v>
          </cell>
          <cell r="R272">
            <v>200</v>
          </cell>
          <cell r="U272" t="str">
            <v>XX</v>
          </cell>
        </row>
        <row r="273">
          <cell r="B273" t="str">
            <v>2485/16</v>
          </cell>
          <cell r="C273" t="str">
            <v>ENERO</v>
          </cell>
          <cell r="H273" t="str">
            <v>X</v>
          </cell>
          <cell r="I273">
            <v>2</v>
          </cell>
          <cell r="J273">
            <v>12</v>
          </cell>
          <cell r="K273" t="str">
            <v>TLAJOMULCO DE ZUÑIGA</v>
          </cell>
          <cell r="M273" t="str">
            <v>CENTRO</v>
          </cell>
          <cell r="N273">
            <v>45640</v>
          </cell>
          <cell r="P273" t="str">
            <v>PC CUADRIPARESIA ESPASTICA</v>
          </cell>
          <cell r="R273">
            <v>200</v>
          </cell>
          <cell r="U273" t="str">
            <v>XX</v>
          </cell>
        </row>
        <row r="274">
          <cell r="B274" t="str">
            <v>2517/16</v>
          </cell>
          <cell r="C274" t="str">
            <v>ENERO</v>
          </cell>
          <cell r="H274" t="str">
            <v>X</v>
          </cell>
          <cell r="I274">
            <v>7</v>
          </cell>
          <cell r="J274">
            <v>12</v>
          </cell>
          <cell r="K274" t="str">
            <v>GUADALAJARA</v>
          </cell>
          <cell r="M274" t="str">
            <v>LOMAS DEL PEDREGAL</v>
          </cell>
          <cell r="N274">
            <v>44985</v>
          </cell>
          <cell r="P274" t="str">
            <v xml:space="preserve">PC HEMIPARESIA IZQUIERDA </v>
          </cell>
          <cell r="R274">
            <v>300</v>
          </cell>
          <cell r="U274" t="str">
            <v>XX</v>
          </cell>
        </row>
        <row r="275">
          <cell r="B275" t="str">
            <v>2843/15</v>
          </cell>
          <cell r="C275" t="str">
            <v>ENERO</v>
          </cell>
          <cell r="H275" t="str">
            <v>X</v>
          </cell>
          <cell r="I275">
            <v>3</v>
          </cell>
          <cell r="J275">
            <v>12</v>
          </cell>
          <cell r="K275" t="str">
            <v>GUADALAJARA</v>
          </cell>
          <cell r="M275" t="str">
            <v>LIBERTAD</v>
          </cell>
          <cell r="N275">
            <v>44750</v>
          </cell>
          <cell r="P275" t="str">
            <v>PC CUADRIPARESIA ESPASTICA</v>
          </cell>
          <cell r="R275">
            <v>250</v>
          </cell>
          <cell r="U275" t="str">
            <v>XX</v>
          </cell>
        </row>
        <row r="276">
          <cell r="B276" t="str">
            <v>2102/03</v>
          </cell>
          <cell r="C276" t="str">
            <v>ENERO</v>
          </cell>
          <cell r="G276" t="str">
            <v>X</v>
          </cell>
          <cell r="I276">
            <v>30</v>
          </cell>
          <cell r="J276">
            <v>12</v>
          </cell>
          <cell r="K276" t="str">
            <v>ZAPOPAN</v>
          </cell>
          <cell r="M276" t="str">
            <v>VILLAS DEL MARQUEZ</v>
          </cell>
          <cell r="N276">
            <v>45180</v>
          </cell>
          <cell r="P276" t="str">
            <v>CUADRIPARESIA ESPASTICA</v>
          </cell>
          <cell r="R276">
            <v>500</v>
          </cell>
          <cell r="U276" t="str">
            <v>XX</v>
          </cell>
        </row>
        <row r="277">
          <cell r="B277" t="str">
            <v>0914/11</v>
          </cell>
          <cell r="C277" t="str">
            <v>ENERO</v>
          </cell>
          <cell r="H277" t="str">
            <v>X</v>
          </cell>
          <cell r="I277">
            <v>60</v>
          </cell>
          <cell r="J277">
            <v>12</v>
          </cell>
          <cell r="K277" t="str">
            <v>GUADALAJARA</v>
          </cell>
          <cell r="M277" t="str">
            <v>SAN MARTIN</v>
          </cell>
          <cell r="N277">
            <v>44710</v>
          </cell>
          <cell r="P277" t="str">
            <v>ESPASMO HEMIFACIAL</v>
          </cell>
          <cell r="R277">
            <v>150</v>
          </cell>
          <cell r="U277" t="str">
            <v>XX</v>
          </cell>
        </row>
        <row r="278">
          <cell r="B278" t="str">
            <v>0633/14</v>
          </cell>
          <cell r="C278" t="str">
            <v>ENERO</v>
          </cell>
          <cell r="H278" t="str">
            <v>X</v>
          </cell>
          <cell r="I278">
            <v>5</v>
          </cell>
          <cell r="J278">
            <v>12</v>
          </cell>
          <cell r="K278" t="str">
            <v>ZAPOPAN</v>
          </cell>
          <cell r="M278" t="str">
            <v>ARENALES</v>
          </cell>
          <cell r="N278">
            <v>45066</v>
          </cell>
          <cell r="P278" t="str">
            <v>PC CUADRIPARESIA ESPASTICA</v>
          </cell>
          <cell r="R278">
            <v>400</v>
          </cell>
          <cell r="U278" t="str">
            <v>XX</v>
          </cell>
        </row>
        <row r="279">
          <cell r="B279" t="str">
            <v>3333/14</v>
          </cell>
          <cell r="C279" t="str">
            <v>ENERO</v>
          </cell>
          <cell r="H279" t="str">
            <v>X</v>
          </cell>
          <cell r="I279">
            <v>29</v>
          </cell>
          <cell r="J279">
            <v>12</v>
          </cell>
          <cell r="K279" t="str">
            <v>TONALÁ</v>
          </cell>
          <cell r="M279" t="str">
            <v>CENTRO</v>
          </cell>
          <cell r="N279">
            <v>45400</v>
          </cell>
          <cell r="P279" t="str">
            <v>DISTONIA CERVICAL</v>
          </cell>
          <cell r="R279">
            <v>500</v>
          </cell>
          <cell r="U279" t="str">
            <v>XX</v>
          </cell>
        </row>
        <row r="280">
          <cell r="B280" t="str">
            <v>0003/13</v>
          </cell>
          <cell r="C280" t="str">
            <v>ENERO</v>
          </cell>
          <cell r="G280" t="str">
            <v>X</v>
          </cell>
          <cell r="I280">
            <v>4</v>
          </cell>
          <cell r="J280">
            <v>12</v>
          </cell>
          <cell r="K280" t="str">
            <v>ZAPOPAN</v>
          </cell>
          <cell r="M280" t="str">
            <v>MESA COLORADA</v>
          </cell>
          <cell r="N280">
            <v>45205</v>
          </cell>
          <cell r="P280" t="str">
            <v>DAÑO NEUROLOGICO</v>
          </cell>
          <cell r="R280">
            <v>150</v>
          </cell>
          <cell r="U280" t="str">
            <v>XX</v>
          </cell>
        </row>
        <row r="281">
          <cell r="B281" t="str">
            <v>2056/13</v>
          </cell>
          <cell r="C281" t="str">
            <v>ENERO</v>
          </cell>
          <cell r="H281" t="str">
            <v>X</v>
          </cell>
          <cell r="I281">
            <v>3</v>
          </cell>
          <cell r="J281">
            <v>12</v>
          </cell>
          <cell r="K281" t="str">
            <v>GUADALAJARA</v>
          </cell>
          <cell r="M281" t="str">
            <v>MEZQUITAN COUNTRY</v>
          </cell>
          <cell r="N281">
            <v>44260</v>
          </cell>
          <cell r="P281" t="str">
            <v>PC PARAPARESIA ESPASTICA</v>
          </cell>
          <cell r="R281">
            <v>150</v>
          </cell>
          <cell r="U281" t="str">
            <v>XX</v>
          </cell>
        </row>
        <row r="282">
          <cell r="B282">
            <v>25717</v>
          </cell>
          <cell r="C282" t="str">
            <v>ENERO</v>
          </cell>
          <cell r="G282" t="str">
            <v>X</v>
          </cell>
          <cell r="I282">
            <v>34</v>
          </cell>
          <cell r="J282">
            <v>12</v>
          </cell>
          <cell r="K282" t="str">
            <v>GUADALAJARA</v>
          </cell>
          <cell r="M282" t="str">
            <v>STA ELENA ESTADIO</v>
          </cell>
          <cell r="N282">
            <v>44230</v>
          </cell>
          <cell r="P282" t="str">
            <v>PARAPARESIA ESPASTICA</v>
          </cell>
          <cell r="R282">
            <v>800</v>
          </cell>
          <cell r="U282" t="str">
            <v>XX</v>
          </cell>
        </row>
        <row r="283">
          <cell r="B283" t="str">
            <v>2578/16</v>
          </cell>
          <cell r="C283" t="str">
            <v>ENERO</v>
          </cell>
          <cell r="H283" t="str">
            <v>X</v>
          </cell>
          <cell r="I283">
            <v>45</v>
          </cell>
          <cell r="J283">
            <v>12</v>
          </cell>
          <cell r="K283" t="str">
            <v>TONALÁ</v>
          </cell>
          <cell r="M283" t="str">
            <v>CIHUALPILLI</v>
          </cell>
          <cell r="N283">
            <v>45400</v>
          </cell>
          <cell r="P283" t="str">
            <v>ESPASMO HEMIFACIAL</v>
          </cell>
          <cell r="R283">
            <v>100</v>
          </cell>
          <cell r="U283" t="str">
            <v>XX</v>
          </cell>
        </row>
        <row r="284">
          <cell r="B284" t="str">
            <v>1971/16</v>
          </cell>
          <cell r="C284" t="str">
            <v>ENERO</v>
          </cell>
          <cell r="G284" t="str">
            <v>X</v>
          </cell>
          <cell r="I284">
            <v>69</v>
          </cell>
          <cell r="K284" t="str">
            <v>IXTLAHUACÁN DEL RÍO</v>
          </cell>
          <cell r="M284" t="str">
            <v>TEXCALTITAN</v>
          </cell>
          <cell r="N284">
            <v>45260</v>
          </cell>
          <cell r="P284" t="str">
            <v>HEMIPARESIA IZQUIERDA</v>
          </cell>
          <cell r="R284">
            <v>400</v>
          </cell>
          <cell r="U284" t="str">
            <v>XX</v>
          </cell>
        </row>
        <row r="285">
          <cell r="B285" t="str">
            <v>3438/15</v>
          </cell>
          <cell r="C285" t="str">
            <v>ENERO</v>
          </cell>
          <cell r="H285" t="str">
            <v>X</v>
          </cell>
          <cell r="I285">
            <v>74</v>
          </cell>
          <cell r="J285">
            <v>12</v>
          </cell>
          <cell r="K285" t="str">
            <v>GUADALAJARA</v>
          </cell>
          <cell r="M285" t="str">
            <v>18 DE MARZO</v>
          </cell>
          <cell r="N285">
            <v>44960</v>
          </cell>
          <cell r="P285" t="str">
            <v>ESPASMO HEMIFACIAL</v>
          </cell>
          <cell r="R285">
            <v>100</v>
          </cell>
          <cell r="U285" t="str">
            <v>XX</v>
          </cell>
        </row>
        <row r="286">
          <cell r="B286" t="str">
            <v>1526/13</v>
          </cell>
          <cell r="C286" t="str">
            <v>ENERO</v>
          </cell>
          <cell r="G286" t="str">
            <v>X</v>
          </cell>
          <cell r="I286">
            <v>7</v>
          </cell>
          <cell r="J286">
            <v>5</v>
          </cell>
          <cell r="K286" t="str">
            <v>TIZAPÁN EL ALTO</v>
          </cell>
          <cell r="M286" t="str">
            <v>DAVALOS FLORES</v>
          </cell>
          <cell r="N286">
            <v>49400</v>
          </cell>
          <cell r="P286" t="str">
            <v>PC PARAPARESIA ESPASTICA</v>
          </cell>
          <cell r="R286">
            <v>400</v>
          </cell>
          <cell r="U286" t="str">
            <v>XX</v>
          </cell>
        </row>
        <row r="287">
          <cell r="B287" t="str">
            <v>3132/15</v>
          </cell>
          <cell r="C287" t="str">
            <v>ENERO</v>
          </cell>
          <cell r="G287" t="str">
            <v>X</v>
          </cell>
          <cell r="I287">
            <v>18</v>
          </cell>
          <cell r="J287">
            <v>5</v>
          </cell>
          <cell r="K287" t="str">
            <v>QUITUPAN</v>
          </cell>
          <cell r="M287" t="str">
            <v>CENTRO</v>
          </cell>
          <cell r="N287">
            <v>49580</v>
          </cell>
          <cell r="P287" t="str">
            <v>HEMIPARESIA IZQUIERDA</v>
          </cell>
          <cell r="R287">
            <v>700</v>
          </cell>
          <cell r="U287" t="str">
            <v>XX</v>
          </cell>
        </row>
        <row r="288">
          <cell r="B288" t="str">
            <v>2229/16</v>
          </cell>
          <cell r="C288" t="str">
            <v>ENERO</v>
          </cell>
          <cell r="G288" t="str">
            <v>X</v>
          </cell>
          <cell r="I288">
            <v>45</v>
          </cell>
          <cell r="J288">
            <v>12</v>
          </cell>
          <cell r="K288" t="str">
            <v>ZAPOPAN</v>
          </cell>
          <cell r="M288" t="str">
            <v>QUINTA DEL FEDERALISMO</v>
          </cell>
          <cell r="N288">
            <v>45180</v>
          </cell>
          <cell r="P288" t="str">
            <v xml:space="preserve">DOLOR NEUROPATICO </v>
          </cell>
          <cell r="R288">
            <v>400</v>
          </cell>
          <cell r="U288" t="str">
            <v>XX</v>
          </cell>
        </row>
        <row r="289">
          <cell r="B289" t="str">
            <v>2597/16</v>
          </cell>
          <cell r="C289" t="str">
            <v>ENERO</v>
          </cell>
          <cell r="G289" t="str">
            <v>X</v>
          </cell>
          <cell r="I289">
            <v>9</v>
          </cell>
          <cell r="J289">
            <v>12</v>
          </cell>
          <cell r="K289" t="str">
            <v>TLAQUEPAQUE</v>
          </cell>
          <cell r="M289" t="str">
            <v>FRANCISCO I. MADERO</v>
          </cell>
          <cell r="N289">
            <v>45530</v>
          </cell>
          <cell r="P289" t="str">
            <v>PC CUADRIPARESIA ESPASTICA</v>
          </cell>
          <cell r="R289">
            <v>400</v>
          </cell>
          <cell r="U289" t="str">
            <v>XX</v>
          </cell>
        </row>
        <row r="290">
          <cell r="B290" t="str">
            <v>0045/17</v>
          </cell>
          <cell r="C290" t="str">
            <v>ENERO</v>
          </cell>
          <cell r="H290" t="str">
            <v>X</v>
          </cell>
          <cell r="I290">
            <v>12</v>
          </cell>
          <cell r="J290">
            <v>12</v>
          </cell>
          <cell r="K290" t="str">
            <v>ZAPOPAN</v>
          </cell>
          <cell r="M290" t="str">
            <v>PARQUES DE TESISTAN</v>
          </cell>
          <cell r="N290">
            <v>45200</v>
          </cell>
          <cell r="P290" t="str">
            <v>PC PARAPARESIA ESPASTICA</v>
          </cell>
          <cell r="R290">
            <v>500</v>
          </cell>
          <cell r="U290" t="str">
            <v>XX</v>
          </cell>
        </row>
        <row r="291">
          <cell r="B291" t="str">
            <v>3984/14</v>
          </cell>
          <cell r="C291" t="str">
            <v>ENERO</v>
          </cell>
          <cell r="H291" t="str">
            <v>X</v>
          </cell>
          <cell r="I291">
            <v>45</v>
          </cell>
          <cell r="J291">
            <v>10</v>
          </cell>
          <cell r="K291" t="str">
            <v>TALA</v>
          </cell>
          <cell r="M291" t="str">
            <v>EL TEMPIZQUE</v>
          </cell>
          <cell r="N291">
            <v>45300</v>
          </cell>
          <cell r="P291" t="str">
            <v>PC CUADRIPARESIA ESPASTICA</v>
          </cell>
          <cell r="R291">
            <v>200</v>
          </cell>
          <cell r="U291" t="str">
            <v>XX</v>
          </cell>
        </row>
        <row r="292">
          <cell r="B292" t="str">
            <v>2901/15</v>
          </cell>
          <cell r="C292" t="str">
            <v>ENERO</v>
          </cell>
          <cell r="G292" t="str">
            <v>X</v>
          </cell>
          <cell r="I292">
            <v>48</v>
          </cell>
          <cell r="J292">
            <v>12</v>
          </cell>
          <cell r="K292" t="str">
            <v>GUADALAJARA</v>
          </cell>
          <cell r="M292" t="str">
            <v>MESA COLORADA</v>
          </cell>
          <cell r="N292">
            <v>44300</v>
          </cell>
          <cell r="P292" t="str">
            <v>CUADRIPARESIA ESPASTICA</v>
          </cell>
          <cell r="R292">
            <v>650</v>
          </cell>
          <cell r="U292" t="str">
            <v>XX</v>
          </cell>
        </row>
        <row r="293">
          <cell r="B293" t="str">
            <v>0148/17</v>
          </cell>
          <cell r="C293" t="str">
            <v>ENERO</v>
          </cell>
          <cell r="G293" t="str">
            <v>X</v>
          </cell>
          <cell r="I293">
            <v>55</v>
          </cell>
          <cell r="J293">
            <v>10</v>
          </cell>
          <cell r="K293" t="str">
            <v>TALA</v>
          </cell>
          <cell r="M293" t="str">
            <v>CENTRO</v>
          </cell>
          <cell r="N293">
            <v>45300</v>
          </cell>
          <cell r="P293" t="str">
            <v>HEMIPARESIA DERECHA</v>
          </cell>
          <cell r="R293">
            <v>350</v>
          </cell>
          <cell r="U293" t="str">
            <v>XX</v>
          </cell>
        </row>
        <row r="294">
          <cell r="B294" t="str">
            <v>2572/16</v>
          </cell>
          <cell r="C294" t="str">
            <v>ENERO</v>
          </cell>
          <cell r="G294" t="str">
            <v>X</v>
          </cell>
          <cell r="I294">
            <v>33</v>
          </cell>
          <cell r="J294">
            <v>12</v>
          </cell>
          <cell r="K294" t="str">
            <v>ZAPOPAN</v>
          </cell>
          <cell r="M294" t="str">
            <v>BALCONES DE LA CANTERA</v>
          </cell>
          <cell r="N294">
            <v>45180</v>
          </cell>
          <cell r="P294" t="str">
            <v>HEMIPARESIA IZQUIERDA</v>
          </cell>
          <cell r="R294">
            <v>600</v>
          </cell>
          <cell r="U294" t="str">
            <v>XX</v>
          </cell>
        </row>
        <row r="295">
          <cell r="B295" t="str">
            <v>1908/11</v>
          </cell>
          <cell r="C295" t="str">
            <v>ENERO</v>
          </cell>
          <cell r="G295" t="str">
            <v>X</v>
          </cell>
          <cell r="I295">
            <v>7</v>
          </cell>
          <cell r="J295">
            <v>12</v>
          </cell>
          <cell r="K295" t="str">
            <v>TLAJOMULCO DE ZUÑIGA</v>
          </cell>
          <cell r="M295" t="str">
            <v>SANTA CRUZ DE LAS FLORES</v>
          </cell>
          <cell r="N295">
            <v>45315</v>
          </cell>
          <cell r="P295" t="str">
            <v xml:space="preserve">PC HEMIPARESIA IZQUIERDA </v>
          </cell>
          <cell r="R295">
            <v>250</v>
          </cell>
          <cell r="U295" t="str">
            <v>XX</v>
          </cell>
        </row>
        <row r="296">
          <cell r="B296" t="str">
            <v>1947/16</v>
          </cell>
          <cell r="C296" t="str">
            <v>ENERO</v>
          </cell>
          <cell r="G296" t="str">
            <v>X</v>
          </cell>
          <cell r="I296">
            <v>1</v>
          </cell>
          <cell r="J296">
            <v>12</v>
          </cell>
          <cell r="K296" t="str">
            <v>TONALÁ</v>
          </cell>
          <cell r="M296" t="str">
            <v>ALTAMIRA</v>
          </cell>
          <cell r="P296" t="str">
            <v>PC HEMIPARESIA DERECHA</v>
          </cell>
          <cell r="R296">
            <v>300</v>
          </cell>
          <cell r="U296" t="str">
            <v>XX</v>
          </cell>
        </row>
        <row r="297">
          <cell r="B297" t="str">
            <v>4594/15</v>
          </cell>
          <cell r="C297" t="str">
            <v>ENERO</v>
          </cell>
          <cell r="G297" t="str">
            <v>X</v>
          </cell>
          <cell r="I297">
            <v>30</v>
          </cell>
          <cell r="J297">
            <v>1</v>
          </cell>
          <cell r="K297" t="str">
            <v>SAN MARTÍN DE BOLAÑOS</v>
          </cell>
          <cell r="M297" t="str">
            <v>BARRIO BLANCO</v>
          </cell>
          <cell r="N297">
            <v>46350</v>
          </cell>
          <cell r="P297" t="str">
            <v>HEMIPARESIA DERECHA</v>
          </cell>
          <cell r="R297">
            <v>850</v>
          </cell>
          <cell r="U297" t="str">
            <v>XX</v>
          </cell>
        </row>
        <row r="298">
          <cell r="B298" t="str">
            <v>0174/16</v>
          </cell>
          <cell r="C298" t="str">
            <v>ENERO</v>
          </cell>
          <cell r="G298" t="str">
            <v>X</v>
          </cell>
          <cell r="I298">
            <v>35</v>
          </cell>
          <cell r="J298">
            <v>12</v>
          </cell>
          <cell r="K298" t="str">
            <v>TLAQUEPAQUE</v>
          </cell>
          <cell r="M298" t="str">
            <v>BALCONES DE SANTA MARIA</v>
          </cell>
          <cell r="N298">
            <v>45606</v>
          </cell>
          <cell r="P298" t="str">
            <v>LESION MEDULAR</v>
          </cell>
          <cell r="R298">
            <v>300</v>
          </cell>
          <cell r="U298" t="str">
            <v>XX</v>
          </cell>
        </row>
        <row r="299">
          <cell r="B299" t="str">
            <v>0066/16</v>
          </cell>
          <cell r="C299" t="str">
            <v>ENERO</v>
          </cell>
          <cell r="G299" t="str">
            <v>X</v>
          </cell>
          <cell r="I299">
            <v>34</v>
          </cell>
          <cell r="J299">
            <v>12</v>
          </cell>
          <cell r="K299" t="str">
            <v>GUADALAJARA</v>
          </cell>
          <cell r="M299" t="str">
            <v>LAGOS DE ORIENTE</v>
          </cell>
          <cell r="N299">
            <v>44790</v>
          </cell>
          <cell r="P299" t="str">
            <v>HEMIPARESIA DERECHA</v>
          </cell>
          <cell r="R299">
            <v>400</v>
          </cell>
          <cell r="U299" t="str">
            <v>XX</v>
          </cell>
        </row>
        <row r="300">
          <cell r="B300" t="str">
            <v>4277/14</v>
          </cell>
          <cell r="C300" t="str">
            <v>ENERO</v>
          </cell>
          <cell r="G300" t="str">
            <v>X</v>
          </cell>
          <cell r="I300">
            <v>3</v>
          </cell>
          <cell r="K300" t="str">
            <v xml:space="preserve">SAN GABRIEL </v>
          </cell>
          <cell r="M300" t="str">
            <v>BARRIO STA. TERESITA</v>
          </cell>
          <cell r="N300">
            <v>49705</v>
          </cell>
          <cell r="P300" t="str">
            <v>PC PARAPARESIA ESPASTICA</v>
          </cell>
          <cell r="R300">
            <v>300</v>
          </cell>
          <cell r="U300" t="str">
            <v>XX</v>
          </cell>
        </row>
        <row r="301">
          <cell r="B301" t="str">
            <v>2598/16</v>
          </cell>
          <cell r="C301" t="str">
            <v>ENERO</v>
          </cell>
          <cell r="G301" t="str">
            <v>X</v>
          </cell>
          <cell r="I301">
            <v>33</v>
          </cell>
          <cell r="J301">
            <v>7</v>
          </cell>
          <cell r="K301" t="str">
            <v>AUTLÁN DE NAVARRO</v>
          </cell>
          <cell r="M301" t="str">
            <v>COLINAS DEL SUR</v>
          </cell>
          <cell r="N301">
            <v>48903</v>
          </cell>
          <cell r="P301" t="str">
            <v>HEMIPARESIA IZQUIERDA</v>
          </cell>
          <cell r="R301">
            <v>500</v>
          </cell>
          <cell r="U301" t="str">
            <v>XX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W79"/>
  <sheetViews>
    <sheetView showGridLines="0" tabSelected="1" topLeftCell="G1" zoomScaleNormal="100" workbookViewId="0">
      <selection activeCell="S9" sqref="S9"/>
    </sheetView>
  </sheetViews>
  <sheetFormatPr baseColWidth="10" defaultRowHeight="15" x14ac:dyDescent="0.2"/>
  <cols>
    <col min="1" max="1" width="6.5703125" style="6" bestFit="1" customWidth="1"/>
    <col min="2" max="2" width="8.7109375" style="6" customWidth="1"/>
    <col min="3" max="3" width="9.28515625" style="6" customWidth="1"/>
    <col min="4" max="4" width="17.28515625" style="6" customWidth="1"/>
    <col min="5" max="5" width="12" style="9" customWidth="1"/>
    <col min="6" max="6" width="10.85546875" style="9" customWidth="1"/>
    <col min="7" max="7" width="4" style="6" bestFit="1" customWidth="1"/>
    <col min="8" max="8" width="3" style="6" bestFit="1" customWidth="1"/>
    <col min="9" max="9" width="5.28515625" style="6" bestFit="1" customWidth="1"/>
    <col min="10" max="10" width="6.5703125" style="6" customWidth="1"/>
    <col min="11" max="11" width="12.28515625" style="9" customWidth="1"/>
    <col min="12" max="12" width="15.5703125" style="9" customWidth="1"/>
    <col min="13" max="13" width="10.42578125" style="9" customWidth="1"/>
    <col min="14" max="14" width="5.28515625" style="6" customWidth="1"/>
    <col min="15" max="15" width="10.7109375" style="6" customWidth="1"/>
    <col min="16" max="16" width="11.7109375" style="9" customWidth="1"/>
    <col min="17" max="17" width="13.85546875" style="11" customWidth="1"/>
    <col min="18" max="18" width="8.85546875" style="12" customWidth="1"/>
    <col min="19" max="19" width="14" style="6" bestFit="1" customWidth="1"/>
    <col min="20" max="20" width="4.7109375" style="6" customWidth="1"/>
    <col min="21" max="21" width="6.28515625" style="6" customWidth="1"/>
    <col min="22" max="22" width="3.85546875" style="7" hidden="1" customWidth="1"/>
    <col min="23" max="23" width="0" style="8" hidden="1" customWidth="1"/>
    <col min="24" max="16384" width="11.42578125" style="6"/>
  </cols>
  <sheetData>
    <row r="4" spans="1:23" ht="17.25" x14ac:dyDescent="0.2">
      <c r="A4" s="1"/>
      <c r="B4" s="1"/>
      <c r="C4" s="1"/>
      <c r="D4" s="1"/>
      <c r="E4" s="2"/>
      <c r="F4" s="3" t="s"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5"/>
      <c r="S4" s="1"/>
      <c r="T4" s="1"/>
    </row>
    <row r="5" spans="1:23" x14ac:dyDescent="0.2">
      <c r="F5" s="10" t="s">
        <v>1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7" spans="1:23" ht="30" x14ac:dyDescent="0.2">
      <c r="A7" s="13" t="s">
        <v>2</v>
      </c>
      <c r="B7" s="14"/>
      <c r="C7" s="15">
        <v>66</v>
      </c>
      <c r="D7" s="2"/>
      <c r="E7" s="13" t="s">
        <v>3</v>
      </c>
      <c r="F7" s="14"/>
      <c r="G7" s="16" t="s">
        <v>4</v>
      </c>
      <c r="H7" s="17"/>
      <c r="I7" s="17"/>
      <c r="J7" s="17"/>
      <c r="K7" s="17"/>
      <c r="L7" s="17"/>
      <c r="M7" s="17"/>
      <c r="N7" s="17"/>
      <c r="O7" s="17"/>
      <c r="P7" s="17"/>
      <c r="Q7" s="18" t="s">
        <v>5</v>
      </c>
      <c r="R7" s="79">
        <v>42755</v>
      </c>
      <c r="S7" s="80"/>
      <c r="T7" s="80"/>
      <c r="U7" s="81"/>
    </row>
    <row r="8" spans="1:23" x14ac:dyDescent="0.2">
      <c r="A8" s="9"/>
      <c r="B8" s="2"/>
      <c r="C8" s="2"/>
      <c r="D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8"/>
      <c r="R8" s="19"/>
      <c r="S8" s="19"/>
      <c r="T8" s="19"/>
      <c r="U8" s="19"/>
    </row>
    <row r="11" spans="1:23" s="20" customFormat="1" ht="44.25" customHeight="1" x14ac:dyDescent="0.2">
      <c r="D11" s="21"/>
      <c r="E11" s="22" t="s">
        <v>6</v>
      </c>
      <c r="F11" s="23"/>
      <c r="G11" s="24" t="s">
        <v>7</v>
      </c>
      <c r="H11" s="25"/>
      <c r="I11" s="26" t="s">
        <v>8</v>
      </c>
      <c r="J11" s="24" t="s">
        <v>9</v>
      </c>
      <c r="K11" s="25"/>
      <c r="L11" s="27" t="s">
        <v>10</v>
      </c>
      <c r="M11" s="28"/>
      <c r="N11" s="29"/>
      <c r="O11" s="26" t="s">
        <v>11</v>
      </c>
      <c r="P11" s="30" t="s">
        <v>12</v>
      </c>
      <c r="Q11" s="31" t="s">
        <v>13</v>
      </c>
      <c r="R11" s="32" t="s">
        <v>14</v>
      </c>
      <c r="S11" s="30" t="s">
        <v>15</v>
      </c>
      <c r="T11" s="33" t="s">
        <v>16</v>
      </c>
      <c r="U11" s="34"/>
      <c r="V11" s="7"/>
      <c r="W11" s="8"/>
    </row>
    <row r="12" spans="1:23" s="20" customFormat="1" ht="30" customHeight="1" x14ac:dyDescent="0.2">
      <c r="A12" s="35" t="s">
        <v>17</v>
      </c>
      <c r="B12" s="36" t="s">
        <v>18</v>
      </c>
      <c r="C12" s="36" t="s">
        <v>19</v>
      </c>
      <c r="D12" s="37" t="s">
        <v>20</v>
      </c>
      <c r="E12" s="38" t="s">
        <v>21</v>
      </c>
      <c r="F12" s="38" t="s">
        <v>22</v>
      </c>
      <c r="G12" s="39" t="s">
        <v>23</v>
      </c>
      <c r="H12" s="39" t="s">
        <v>24</v>
      </c>
      <c r="I12" s="40"/>
      <c r="J12" s="39" t="s">
        <v>25</v>
      </c>
      <c r="K12" s="38" t="s">
        <v>26</v>
      </c>
      <c r="L12" s="38" t="s">
        <v>27</v>
      </c>
      <c r="M12" s="38" t="s">
        <v>28</v>
      </c>
      <c r="N12" s="39" t="s">
        <v>29</v>
      </c>
      <c r="O12" s="40"/>
      <c r="P12" s="41"/>
      <c r="Q12" s="42"/>
      <c r="R12" s="43"/>
      <c r="S12" s="41"/>
      <c r="T12" s="39" t="s">
        <v>30</v>
      </c>
      <c r="U12" s="39" t="s">
        <v>31</v>
      </c>
      <c r="V12" s="7" t="s">
        <v>32</v>
      </c>
      <c r="W12" s="8" t="s">
        <v>26</v>
      </c>
    </row>
    <row r="13" spans="1:23" ht="99" x14ac:dyDescent="0.2">
      <c r="A13" s="44">
        <v>1</v>
      </c>
      <c r="B13" s="45" t="str">
        <f>'[1]Padrón PY 66 TBA R33 ENERO'!B238</f>
        <v>2518/16</v>
      </c>
      <c r="C13" s="46" t="str">
        <f>'[1]Padrón PY 66 TBA R33 ENERO'!C238</f>
        <v>ENERO</v>
      </c>
      <c r="D13" s="47" t="s">
        <v>33</v>
      </c>
      <c r="E13" s="47" t="s">
        <v>33</v>
      </c>
      <c r="F13" s="47" t="s">
        <v>33</v>
      </c>
      <c r="G13" s="45" t="str">
        <f>'[1]Padrón PY 66 TBA R33 ENERO'!G238</f>
        <v>X</v>
      </c>
      <c r="H13" s="45"/>
      <c r="I13" s="45">
        <f>'[1]Padrón PY 66 TBA R33 ENERO'!I238</f>
        <v>9</v>
      </c>
      <c r="J13" s="46">
        <f>'[1]Padrón PY 66 TBA R33 ENERO'!J238</f>
        <v>12</v>
      </c>
      <c r="K13" s="48" t="str">
        <f>'[1]Padrón PY 66 TBA R33 ENERO'!K238</f>
        <v>GUADALAJARA</v>
      </c>
      <c r="L13" s="47" t="s">
        <v>33</v>
      </c>
      <c r="M13" s="49" t="str">
        <f>'[1]Padrón PY 66 TBA R33 ENERO'!M238</f>
        <v>POLANQUITO</v>
      </c>
      <c r="N13" s="45">
        <f>'[1]Padrón PY 66 TBA R33 ENERO'!N238</f>
        <v>44960</v>
      </c>
      <c r="O13" s="47" t="s">
        <v>33</v>
      </c>
      <c r="P13" s="49" t="str">
        <f>'[1]Padrón PY 66 TBA R33 ENERO'!P238</f>
        <v xml:space="preserve">PC HEMIPARESIA IZQUIERDA </v>
      </c>
      <c r="Q13" s="50">
        <v>3512.86</v>
      </c>
      <c r="R13" s="51">
        <f>'[1]Padrón PY 66 TBA R33 ENERO'!R238</f>
        <v>200</v>
      </c>
      <c r="S13" s="45"/>
      <c r="T13" s="45" t="str">
        <f>'[1]Padrón PY 66 TBA R33 ENERO'!U238</f>
        <v>XX</v>
      </c>
      <c r="U13" s="50"/>
      <c r="V13" s="52">
        <v>3</v>
      </c>
      <c r="W13" s="52" t="s">
        <v>34</v>
      </c>
    </row>
    <row r="14" spans="1:23" ht="99" x14ac:dyDescent="0.2">
      <c r="A14" s="46">
        <v>2</v>
      </c>
      <c r="B14" s="46" t="str">
        <f>'[1]Padrón PY 66 TBA R33 ENERO'!B239</f>
        <v>2480/16</v>
      </c>
      <c r="C14" s="46" t="str">
        <f>'[1]Padrón PY 66 TBA R33 ENERO'!C239</f>
        <v>ENERO</v>
      </c>
      <c r="D14" s="47" t="s">
        <v>33</v>
      </c>
      <c r="E14" s="47" t="s">
        <v>33</v>
      </c>
      <c r="F14" s="47" t="s">
        <v>33</v>
      </c>
      <c r="G14" s="46" t="str">
        <f>'[1]Padrón PY 66 TBA R33 ENERO'!G239</f>
        <v>X</v>
      </c>
      <c r="H14" s="46"/>
      <c r="I14" s="46">
        <f>'[1]Padrón PY 66 TBA R33 ENERO'!I239</f>
        <v>22</v>
      </c>
      <c r="J14" s="46">
        <f>'[1]Padrón PY 66 TBA R33 ENERO'!J239</f>
        <v>10</v>
      </c>
      <c r="K14" s="48" t="str">
        <f>'[1]Padrón PY 66 TBA R33 ENERO'!K239</f>
        <v>TALA</v>
      </c>
      <c r="L14" s="47" t="s">
        <v>33</v>
      </c>
      <c r="M14" s="48" t="str">
        <f>'[1]Padrón PY 66 TBA R33 ENERO'!M239</f>
        <v>TEMPISQUE</v>
      </c>
      <c r="N14" s="46">
        <f>'[1]Padrón PY 66 TBA R33 ENERO'!N239</f>
        <v>45300</v>
      </c>
      <c r="O14" s="47" t="s">
        <v>33</v>
      </c>
      <c r="P14" s="48" t="str">
        <f>'[1]Padrón PY 66 TBA R33 ENERO'!P239</f>
        <v>HEMIPARESIA IZQUIERDA</v>
      </c>
      <c r="Q14" s="50">
        <v>3512.86</v>
      </c>
      <c r="R14" s="51">
        <f>'[1]Padrón PY 66 TBA R33 ENERO'!R239</f>
        <v>200</v>
      </c>
      <c r="S14" s="46"/>
      <c r="T14" s="46" t="str">
        <f>'[1]Padrón PY 66 TBA R33 ENERO'!U239</f>
        <v>XX</v>
      </c>
      <c r="U14" s="50"/>
      <c r="V14" s="52">
        <v>11</v>
      </c>
      <c r="W14" s="52" t="s">
        <v>35</v>
      </c>
    </row>
    <row r="15" spans="1:23" ht="99" x14ac:dyDescent="0.2">
      <c r="A15" s="46">
        <v>3</v>
      </c>
      <c r="B15" s="53" t="str">
        <f>'[1]Padrón PY 66 TBA R33 ENERO'!B240</f>
        <v>1655/16</v>
      </c>
      <c r="C15" s="53" t="str">
        <f>'[1]Padrón PY 66 TBA R33 ENERO'!C240</f>
        <v>ENERO</v>
      </c>
      <c r="D15" s="47" t="s">
        <v>33</v>
      </c>
      <c r="E15" s="47" t="s">
        <v>33</v>
      </c>
      <c r="F15" s="47" t="s">
        <v>33</v>
      </c>
      <c r="G15" s="53"/>
      <c r="H15" s="53" t="str">
        <f>'[1]Padrón PY 66 TBA R33 ENERO'!H240</f>
        <v>X</v>
      </c>
      <c r="I15" s="53">
        <f>'[1]Padrón PY 66 TBA R33 ENERO'!I240</f>
        <v>61</v>
      </c>
      <c r="J15" s="46">
        <f>'[1]Padrón PY 66 TBA R33 ENERO'!J240</f>
        <v>12</v>
      </c>
      <c r="K15" s="48" t="str">
        <f>'[1]Padrón PY 66 TBA R33 ENERO'!K240</f>
        <v>ZAPOPAN</v>
      </c>
      <c r="L15" s="47" t="s">
        <v>33</v>
      </c>
      <c r="M15" s="54" t="str">
        <f>'[1]Padrón PY 66 TBA R33 ENERO'!M240</f>
        <v>LAS AGUILAS</v>
      </c>
      <c r="N15" s="53">
        <f>'[1]Padrón PY 66 TBA R33 ENERO'!N240</f>
        <v>45080</v>
      </c>
      <c r="O15" s="47" t="s">
        <v>33</v>
      </c>
      <c r="P15" s="54" t="str">
        <f>'[1]Padrón PY 66 TBA R33 ENERO'!P240</f>
        <v>DISTONIA FACIAL</v>
      </c>
      <c r="Q15" s="50">
        <v>3512.86</v>
      </c>
      <c r="R15" s="53">
        <f>'[1]Padrón PY 66 TBA R33 ENERO'!R240</f>
        <v>500</v>
      </c>
      <c r="S15" s="53"/>
      <c r="T15" s="53" t="str">
        <f>'[1]Padrón PY 66 TBA R33 ENERO'!U240</f>
        <v>XX</v>
      </c>
      <c r="U15" s="50"/>
      <c r="V15" s="52">
        <v>10</v>
      </c>
      <c r="W15" s="52" t="s">
        <v>36</v>
      </c>
    </row>
    <row r="16" spans="1:23" ht="99" x14ac:dyDescent="0.2">
      <c r="A16" s="44">
        <v>4</v>
      </c>
      <c r="B16" s="48" t="str">
        <f>'[1]Padrón PY 66 TBA R33 ENERO'!B241</f>
        <v>2427/16</v>
      </c>
      <c r="C16" s="48" t="str">
        <f>'[1]Padrón PY 66 TBA R33 ENERO'!C241</f>
        <v>ENERO</v>
      </c>
      <c r="D16" s="47" t="s">
        <v>33</v>
      </c>
      <c r="E16" s="47" t="s">
        <v>33</v>
      </c>
      <c r="F16" s="47" t="s">
        <v>33</v>
      </c>
      <c r="G16" s="48"/>
      <c r="H16" s="48" t="str">
        <f>'[1]Padrón PY 66 TBA R33 ENERO'!H241</f>
        <v>X</v>
      </c>
      <c r="I16" s="48">
        <f>'[1]Padrón PY 66 TBA R33 ENERO'!I241</f>
        <v>44</v>
      </c>
      <c r="J16" s="46">
        <f>'[1]Padrón PY 66 TBA R33 ENERO'!J241</f>
        <v>7</v>
      </c>
      <c r="K16" s="48" t="str">
        <f>'[1]Padrón PY 66 TBA R33 ENERO'!K241</f>
        <v>TECOLOTLÁN</v>
      </c>
      <c r="L16" s="47" t="s">
        <v>33</v>
      </c>
      <c r="M16" s="48" t="str">
        <f>'[1]Padrón PY 66 TBA R33 ENERO'!M241</f>
        <v>CHOPINGO</v>
      </c>
      <c r="N16" s="48">
        <f>'[1]Padrón PY 66 TBA R33 ENERO'!N241</f>
        <v>48540</v>
      </c>
      <c r="O16" s="47" t="s">
        <v>33</v>
      </c>
      <c r="P16" s="48" t="str">
        <f>'[1]Padrón PY 66 TBA R33 ENERO'!P241</f>
        <v>HEMIPARESIA DERECHA</v>
      </c>
      <c r="Q16" s="50">
        <v>3512.86</v>
      </c>
      <c r="R16" s="55">
        <f>'[1]Padrón PY 66 TBA R33 ENERO'!R241</f>
        <v>1200</v>
      </c>
      <c r="S16" s="48"/>
      <c r="T16" s="46" t="str">
        <f>'[1]Padrón PY 66 TBA R33 ENERO'!U241</f>
        <v>XX</v>
      </c>
      <c r="U16" s="50"/>
      <c r="V16" s="52">
        <v>11</v>
      </c>
      <c r="W16" s="52" t="s">
        <v>37</v>
      </c>
    </row>
    <row r="17" spans="1:23" ht="99" x14ac:dyDescent="0.2">
      <c r="A17" s="46">
        <v>5</v>
      </c>
      <c r="B17" s="45" t="str">
        <f>'[1]Padrón PY 66 TBA R33 ENERO'!B242</f>
        <v>3581/14</v>
      </c>
      <c r="C17" s="46" t="str">
        <f>'[1]Padrón PY 66 TBA R33 ENERO'!C242</f>
        <v>ENERO</v>
      </c>
      <c r="D17" s="47" t="s">
        <v>33</v>
      </c>
      <c r="E17" s="47" t="s">
        <v>33</v>
      </c>
      <c r="F17" s="47" t="s">
        <v>33</v>
      </c>
      <c r="G17" s="45" t="str">
        <f>'[1]Padrón PY 66 TBA R33 ENERO'!G242</f>
        <v>X</v>
      </c>
      <c r="H17" s="45"/>
      <c r="I17" s="45">
        <f>'[1]Padrón PY 66 TBA R33 ENERO'!I242</f>
        <v>6</v>
      </c>
      <c r="J17" s="46">
        <f>'[1]Padrón PY 66 TBA R33 ENERO'!J242</f>
        <v>7</v>
      </c>
      <c r="K17" s="48" t="str">
        <f>'[1]Padrón PY 66 TBA R33 ENERO'!K242</f>
        <v>EL LIMÓN</v>
      </c>
      <c r="L17" s="47" t="s">
        <v>33</v>
      </c>
      <c r="M17" s="49" t="str">
        <f>'[1]Padrón PY 66 TBA R33 ENERO'!M242</f>
        <v>CENTRO</v>
      </c>
      <c r="N17" s="45">
        <f>'[1]Padrón PY 66 TBA R33 ENERO'!N242</f>
        <v>48700</v>
      </c>
      <c r="O17" s="47" t="s">
        <v>33</v>
      </c>
      <c r="P17" s="49" t="str">
        <f>'[1]Padrón PY 66 TBA R33 ENERO'!P242</f>
        <v>PC PARAPARESIA ESPASTICA</v>
      </c>
      <c r="Q17" s="50">
        <v>3512.86</v>
      </c>
      <c r="R17" s="51">
        <f>'[1]Padrón PY 66 TBA R33 ENERO'!R242</f>
        <v>200</v>
      </c>
      <c r="S17" s="45"/>
      <c r="T17" s="45" t="str">
        <f>'[1]Padrón PY 66 TBA R33 ENERO'!U242</f>
        <v>XX</v>
      </c>
      <c r="U17" s="50"/>
      <c r="V17" s="52">
        <v>10</v>
      </c>
      <c r="W17" s="52" t="s">
        <v>38</v>
      </c>
    </row>
    <row r="18" spans="1:23" s="11" customFormat="1" ht="99" x14ac:dyDescent="0.2">
      <c r="A18" s="46">
        <v>6</v>
      </c>
      <c r="B18" s="56" t="str">
        <f>'[1]Padrón PY 66 TBA R33 ENERO'!B243</f>
        <v>2640/16</v>
      </c>
      <c r="C18" s="56" t="str">
        <f>'[1]Padrón PY 66 TBA R33 ENERO'!C243</f>
        <v>ENERO</v>
      </c>
      <c r="D18" s="47" t="s">
        <v>33</v>
      </c>
      <c r="E18" s="47" t="s">
        <v>33</v>
      </c>
      <c r="F18" s="47" t="s">
        <v>33</v>
      </c>
      <c r="G18" s="56" t="str">
        <f>'[1]Padrón PY 66 TBA R33 ENERO'!G243</f>
        <v>X</v>
      </c>
      <c r="H18" s="56"/>
      <c r="I18" s="56">
        <f>'[1]Padrón PY 66 TBA R33 ENERO'!I243</f>
        <v>22</v>
      </c>
      <c r="J18" s="46">
        <f>'[1]Padrón PY 66 TBA R33 ENERO'!J243</f>
        <v>4</v>
      </c>
      <c r="K18" s="48" t="str">
        <f>'[1]Padrón PY 66 TBA R33 ENERO'!K243</f>
        <v>PONCITLÁN</v>
      </c>
      <c r="L18" s="47" t="s">
        <v>33</v>
      </c>
      <c r="M18" s="56" t="str">
        <f>'[1]Padrón PY 66 TBA R33 ENERO'!M243</f>
        <v>CENTRO</v>
      </c>
      <c r="N18" s="56">
        <f>'[1]Padrón PY 66 TBA R33 ENERO'!N243</f>
        <v>45970</v>
      </c>
      <c r="O18" s="47" t="s">
        <v>33</v>
      </c>
      <c r="P18" s="56" t="str">
        <f>'[1]Padrón PY 66 TBA R33 ENERO'!P243</f>
        <v>PC CUADRIPARESIA ESPASTICA</v>
      </c>
      <c r="Q18" s="50">
        <v>3512.86</v>
      </c>
      <c r="R18" s="57">
        <f>'[1]Padrón PY 66 TBA R33 ENERO'!R243</f>
        <v>400</v>
      </c>
      <c r="S18" s="56"/>
      <c r="T18" s="56" t="str">
        <f>'[1]Padrón PY 66 TBA R33 ENERO'!U243</f>
        <v>XX</v>
      </c>
      <c r="U18" s="50"/>
      <c r="V18" s="52">
        <v>10</v>
      </c>
      <c r="W18" s="52" t="s">
        <v>39</v>
      </c>
    </row>
    <row r="19" spans="1:23" s="11" customFormat="1" ht="99" x14ac:dyDescent="0.2">
      <c r="A19" s="44">
        <v>7</v>
      </c>
      <c r="B19" s="45" t="str">
        <f>'[1]Padrón PY 66 TBA R33 ENERO'!B244</f>
        <v>2641/16</v>
      </c>
      <c r="C19" s="46" t="str">
        <f>'[1]Padrón PY 66 TBA R33 ENERO'!C244</f>
        <v>ENERO</v>
      </c>
      <c r="D19" s="47" t="s">
        <v>33</v>
      </c>
      <c r="E19" s="47" t="s">
        <v>33</v>
      </c>
      <c r="F19" s="47" t="s">
        <v>33</v>
      </c>
      <c r="G19" s="45"/>
      <c r="H19" s="45" t="str">
        <f>'[1]Padrón PY 66 TBA R33 ENERO'!H244</f>
        <v>X</v>
      </c>
      <c r="I19" s="45">
        <f>'[1]Padrón PY 66 TBA R33 ENERO'!I244</f>
        <v>8</v>
      </c>
      <c r="J19" s="46">
        <f>'[1]Padrón PY 66 TBA R33 ENERO'!J244</f>
        <v>7</v>
      </c>
      <c r="K19" s="48" t="str">
        <f>'[1]Padrón PY 66 TBA R33 ENERO'!K244</f>
        <v>TONAYA</v>
      </c>
      <c r="L19" s="47" t="s">
        <v>33</v>
      </c>
      <c r="M19" s="49" t="str">
        <f>'[1]Padrón PY 66 TBA R33 ENERO'!M244</f>
        <v>EL PORVENIR</v>
      </c>
      <c r="N19" s="45">
        <f>'[1]Padrón PY 66 TBA R33 ENERO'!N244</f>
        <v>48760</v>
      </c>
      <c r="O19" s="47" t="s">
        <v>33</v>
      </c>
      <c r="P19" s="49" t="str">
        <f>'[1]Padrón PY 66 TBA R33 ENERO'!P244</f>
        <v xml:space="preserve">PC HEMIPARESIA IZQUIERDA </v>
      </c>
      <c r="Q19" s="50">
        <v>3512.86</v>
      </c>
      <c r="R19" s="51">
        <f>'[1]Padrón PY 66 TBA R33 ENERO'!R244</f>
        <v>250</v>
      </c>
      <c r="S19" s="45"/>
      <c r="T19" s="45" t="str">
        <f>'[1]Padrón PY 66 TBA R33 ENERO'!U244</f>
        <v>XX</v>
      </c>
      <c r="U19" s="46"/>
      <c r="V19" s="52">
        <v>3</v>
      </c>
      <c r="W19" s="52" t="s">
        <v>40</v>
      </c>
    </row>
    <row r="20" spans="1:23" s="11" customFormat="1" ht="99" x14ac:dyDescent="0.2">
      <c r="A20" s="46">
        <v>8</v>
      </c>
      <c r="B20" s="45" t="str">
        <f>'[1]Padrón PY 66 TBA R33 ENERO'!B245</f>
        <v>2543/16</v>
      </c>
      <c r="C20" s="45" t="str">
        <f>'[1]Padrón PY 66 TBA R33 ENERO'!C245</f>
        <v>ENERO</v>
      </c>
      <c r="D20" s="47" t="s">
        <v>33</v>
      </c>
      <c r="E20" s="47" t="s">
        <v>33</v>
      </c>
      <c r="F20" s="47" t="s">
        <v>33</v>
      </c>
      <c r="G20" s="45"/>
      <c r="H20" s="45" t="str">
        <f>'[1]Padrón PY 66 TBA R33 ENERO'!H245</f>
        <v>X</v>
      </c>
      <c r="I20" s="45">
        <f>'[1]Padrón PY 66 TBA R33 ENERO'!I245</f>
        <v>53</v>
      </c>
      <c r="J20" s="46">
        <f>'[1]Padrón PY 66 TBA R33 ENERO'!J245</f>
        <v>12</v>
      </c>
      <c r="K20" s="48" t="str">
        <f>'[1]Padrón PY 66 TBA R33 ENERO'!K245</f>
        <v>TONALÁ</v>
      </c>
      <c r="L20" s="47" t="s">
        <v>33</v>
      </c>
      <c r="M20" s="49" t="str">
        <f>'[1]Padrón PY 66 TBA R33 ENERO'!M245</f>
        <v>FRACC. LOS POZITOS</v>
      </c>
      <c r="N20" s="45">
        <f>'[1]Padrón PY 66 TBA R33 ENERO'!N245</f>
        <v>45403</v>
      </c>
      <c r="O20" s="47" t="s">
        <v>33</v>
      </c>
      <c r="P20" s="49" t="str">
        <f>'[1]Padrón PY 66 TBA R33 ENERO'!P245</f>
        <v>ESPASMO HEMIFACIAL</v>
      </c>
      <c r="Q20" s="50">
        <v>3512.86</v>
      </c>
      <c r="R20" s="45">
        <f>'[1]Padrón PY 66 TBA R33 ENERO'!R245</f>
        <v>150</v>
      </c>
      <c r="S20" s="45"/>
      <c r="T20" s="45" t="str">
        <f>'[1]Padrón PY 66 TBA R33 ENERO'!U245</f>
        <v>XX</v>
      </c>
      <c r="U20" s="50"/>
      <c r="V20" s="52">
        <v>10</v>
      </c>
      <c r="W20" s="52" t="s">
        <v>41</v>
      </c>
    </row>
    <row r="21" spans="1:23" s="11" customFormat="1" ht="99" x14ac:dyDescent="0.2">
      <c r="A21" s="46">
        <v>9</v>
      </c>
      <c r="B21" s="46" t="str">
        <f>'[1]Padrón PY 66 TBA R33 ENERO'!B246</f>
        <v>2650/16</v>
      </c>
      <c r="C21" s="46" t="str">
        <f>'[1]Padrón PY 66 TBA R33 ENERO'!C246</f>
        <v>ENERO</v>
      </c>
      <c r="D21" s="47" t="s">
        <v>33</v>
      </c>
      <c r="E21" s="47" t="s">
        <v>33</v>
      </c>
      <c r="F21" s="47" t="s">
        <v>33</v>
      </c>
      <c r="G21" s="46" t="str">
        <f>'[1]Padrón PY 66 TBA R33 ENERO'!G246</f>
        <v>X</v>
      </c>
      <c r="H21" s="46"/>
      <c r="I21" s="46">
        <f>'[1]Padrón PY 66 TBA R33 ENERO'!I246</f>
        <v>39</v>
      </c>
      <c r="J21" s="46">
        <f>'[1]Padrón PY 66 TBA R33 ENERO'!J246</f>
        <v>10</v>
      </c>
      <c r="K21" s="48" t="str">
        <f>'[1]Padrón PY 66 TBA R33 ENERO'!K246</f>
        <v>AMECA</v>
      </c>
      <c r="L21" s="47" t="s">
        <v>33</v>
      </c>
      <c r="M21" s="48" t="str">
        <f>'[1]Padrón PY 66 TBA R33 ENERO'!M246</f>
        <v>SAN ANTONIO MATUTE</v>
      </c>
      <c r="N21" s="46">
        <f>'[1]Padrón PY 66 TBA R33 ENERO'!N246</f>
        <v>46700</v>
      </c>
      <c r="O21" s="47" t="s">
        <v>33</v>
      </c>
      <c r="P21" s="48" t="str">
        <f>'[1]Padrón PY 66 TBA R33 ENERO'!P246</f>
        <v>CUADRIPARESIA ESPASTICA</v>
      </c>
      <c r="Q21" s="50">
        <v>3512.86</v>
      </c>
      <c r="R21" s="51">
        <f>'[1]Padrón PY 66 TBA R33 ENERO'!R246</f>
        <v>1300</v>
      </c>
      <c r="S21" s="46"/>
      <c r="T21" s="46" t="str">
        <f>'[1]Padrón PY 66 TBA R33 ENERO'!U246</f>
        <v>XX</v>
      </c>
      <c r="U21" s="50"/>
      <c r="V21" s="52">
        <v>11</v>
      </c>
      <c r="W21" s="52" t="s">
        <v>42</v>
      </c>
    </row>
    <row r="22" spans="1:23" s="11" customFormat="1" ht="99" x14ac:dyDescent="0.2">
      <c r="A22" s="44">
        <v>10</v>
      </c>
      <c r="B22" s="45" t="str">
        <f>'[1]Padrón PY 66 TBA R33 ENERO'!B247</f>
        <v>0655/92</v>
      </c>
      <c r="C22" s="45" t="str">
        <f>'[1]Padrón PY 66 TBA R33 ENERO'!C247</f>
        <v>ENERO</v>
      </c>
      <c r="D22" s="47" t="s">
        <v>33</v>
      </c>
      <c r="E22" s="47" t="s">
        <v>33</v>
      </c>
      <c r="F22" s="47" t="s">
        <v>33</v>
      </c>
      <c r="G22" s="45"/>
      <c r="H22" s="45" t="str">
        <f>'[1]Padrón PY 66 TBA R33 ENERO'!H247</f>
        <v>X</v>
      </c>
      <c r="I22" s="45">
        <f>'[1]Padrón PY 66 TBA R33 ENERO'!I247</f>
        <v>25</v>
      </c>
      <c r="J22" s="46">
        <f>'[1]Padrón PY 66 TBA R33 ENERO'!J247</f>
        <v>12</v>
      </c>
      <c r="K22" s="48" t="str">
        <f>'[1]Padrón PY 66 TBA R33 ENERO'!K247</f>
        <v>GUADALAJARA</v>
      </c>
      <c r="L22" s="47" t="s">
        <v>33</v>
      </c>
      <c r="M22" s="49" t="str">
        <f>'[1]Padrón PY 66 TBA R33 ENERO'!M247</f>
        <v>BALCONES DE OBLATOS</v>
      </c>
      <c r="N22" s="45">
        <f>'[1]Padrón PY 66 TBA R33 ENERO'!N247</f>
        <v>44720</v>
      </c>
      <c r="O22" s="47" t="s">
        <v>33</v>
      </c>
      <c r="P22" s="49" t="str">
        <f>'[1]Padrón PY 66 TBA R33 ENERO'!P247</f>
        <v>PC HEMIPARESIA DERECHA</v>
      </c>
      <c r="Q22" s="50">
        <v>3512.86</v>
      </c>
      <c r="R22" s="45">
        <f>'[1]Padrón PY 66 TBA R33 ENERO'!R247</f>
        <v>700</v>
      </c>
      <c r="S22" s="45"/>
      <c r="T22" s="45" t="str">
        <f>'[1]Padrón PY 66 TBA R33 ENERO'!U247</f>
        <v>XX</v>
      </c>
      <c r="U22" s="46"/>
      <c r="V22" s="52">
        <v>7</v>
      </c>
      <c r="W22" s="52" t="s">
        <v>43</v>
      </c>
    </row>
    <row r="23" spans="1:23" s="11" customFormat="1" ht="99" x14ac:dyDescent="0.2">
      <c r="A23" s="46">
        <v>11</v>
      </c>
      <c r="B23" s="46" t="str">
        <f>'[1]Padrón PY 66 TBA R33 ENERO'!B248</f>
        <v>1978/03</v>
      </c>
      <c r="C23" s="46" t="str">
        <f>'[1]Padrón PY 66 TBA R33 ENERO'!C248</f>
        <v>ENERO</v>
      </c>
      <c r="D23" s="47" t="s">
        <v>33</v>
      </c>
      <c r="E23" s="47" t="s">
        <v>33</v>
      </c>
      <c r="F23" s="47" t="s">
        <v>33</v>
      </c>
      <c r="G23" s="46" t="str">
        <f>'[1]Padrón PY 66 TBA R33 ENERO'!G248</f>
        <v>X</v>
      </c>
      <c r="H23" s="46"/>
      <c r="I23" s="46">
        <f>'[1]Padrón PY 66 TBA R33 ENERO'!I248</f>
        <v>17</v>
      </c>
      <c r="J23" s="46">
        <f>'[1]Padrón PY 66 TBA R33 ENERO'!J248</f>
        <v>12</v>
      </c>
      <c r="K23" s="48" t="str">
        <f>'[1]Padrón PY 66 TBA R33 ENERO'!K248</f>
        <v>GUADALAJARA</v>
      </c>
      <c r="L23" s="47" t="s">
        <v>33</v>
      </c>
      <c r="M23" s="48" t="str">
        <f>'[1]Padrón PY 66 TBA R33 ENERO'!M248</f>
        <v>EL BETHEL</v>
      </c>
      <c r="N23" s="46">
        <f>'[1]Padrón PY 66 TBA R33 ENERO'!N248</f>
        <v>44720</v>
      </c>
      <c r="O23" s="47" t="s">
        <v>33</v>
      </c>
      <c r="P23" s="48" t="str">
        <f>'[1]Padrón PY 66 TBA R33 ENERO'!P248</f>
        <v>PC CUADRIPARESIA ESPASTICA</v>
      </c>
      <c r="Q23" s="50">
        <v>3512.86</v>
      </c>
      <c r="R23" s="51">
        <f>'[1]Padrón PY 66 TBA R33 ENERO'!R248</f>
        <v>600</v>
      </c>
      <c r="S23" s="46"/>
      <c r="T23" s="46" t="str">
        <f>'[1]Padrón PY 66 TBA R33 ENERO'!U248</f>
        <v>XX</v>
      </c>
      <c r="U23" s="46"/>
      <c r="V23" s="52">
        <v>9</v>
      </c>
      <c r="W23" s="52" t="s">
        <v>44</v>
      </c>
    </row>
    <row r="24" spans="1:23" s="11" customFormat="1" ht="99" x14ac:dyDescent="0.2">
      <c r="A24" s="46">
        <v>12</v>
      </c>
      <c r="B24" s="46" t="str">
        <f>'[1]Padrón PY 66 TBA R33 ENERO'!B249</f>
        <v>0519/16</v>
      </c>
      <c r="C24" s="46" t="str">
        <f>'[1]Padrón PY 66 TBA R33 ENERO'!C249</f>
        <v>ENERO</v>
      </c>
      <c r="D24" s="47" t="s">
        <v>33</v>
      </c>
      <c r="E24" s="47" t="s">
        <v>33</v>
      </c>
      <c r="F24" s="47" t="s">
        <v>33</v>
      </c>
      <c r="G24" s="46"/>
      <c r="H24" s="46" t="str">
        <f>'[1]Padrón PY 66 TBA R33 ENERO'!H249</f>
        <v>X</v>
      </c>
      <c r="I24" s="46">
        <f>'[1]Padrón PY 66 TBA R33 ENERO'!I249</f>
        <v>14</v>
      </c>
      <c r="J24" s="46">
        <f>'[1]Padrón PY 66 TBA R33 ENERO'!J249</f>
        <v>3</v>
      </c>
      <c r="K24" s="48" t="str">
        <f>'[1]Padrón PY 66 TBA R33 ENERO'!K249</f>
        <v>SAN IGNACIO CERRO GORDO</v>
      </c>
      <c r="L24" s="47" t="s">
        <v>33</v>
      </c>
      <c r="M24" s="48" t="str">
        <f>'[1]Padrón PY 66 TBA R33 ENERO'!M249</f>
        <v>CENTRO</v>
      </c>
      <c r="N24" s="46">
        <f>'[1]Padrón PY 66 TBA R33 ENERO'!N249</f>
        <v>47190</v>
      </c>
      <c r="O24" s="47" t="s">
        <v>33</v>
      </c>
      <c r="P24" s="48" t="str">
        <f>'[1]Padrón PY 66 TBA R33 ENERO'!P249</f>
        <v>PC CUADRIPARESIA ESPASTICA</v>
      </c>
      <c r="Q24" s="50">
        <v>3512.86</v>
      </c>
      <c r="R24" s="51">
        <f>'[1]Padrón PY 66 TBA R33 ENERO'!R249</f>
        <v>400</v>
      </c>
      <c r="S24" s="46"/>
      <c r="T24" s="46" t="str">
        <f>'[1]Padrón PY 66 TBA R33 ENERO'!U249</f>
        <v>XX</v>
      </c>
      <c r="U24" s="50"/>
      <c r="V24" s="52">
        <v>4</v>
      </c>
      <c r="W24" s="52" t="s">
        <v>45</v>
      </c>
    </row>
    <row r="25" spans="1:23" s="11" customFormat="1" ht="99" x14ac:dyDescent="0.2">
      <c r="A25" s="44">
        <v>13</v>
      </c>
      <c r="B25" s="46" t="str">
        <f>'[1]Padrón PY 66 TBA R33 ENERO'!B250</f>
        <v>4280/14</v>
      </c>
      <c r="C25" s="46" t="str">
        <f>'[1]Padrón PY 66 TBA R33 ENERO'!C250</f>
        <v>ENERO</v>
      </c>
      <c r="D25" s="47" t="s">
        <v>33</v>
      </c>
      <c r="E25" s="47" t="s">
        <v>33</v>
      </c>
      <c r="F25" s="47" t="s">
        <v>33</v>
      </c>
      <c r="G25" s="46"/>
      <c r="H25" s="46" t="str">
        <f>'[1]Padrón PY 66 TBA R33 ENERO'!H250</f>
        <v>X</v>
      </c>
      <c r="I25" s="46">
        <f>'[1]Padrón PY 66 TBA R33 ENERO'!I250</f>
        <v>31</v>
      </c>
      <c r="J25" s="46">
        <f>'[1]Padrón PY 66 TBA R33 ENERO'!J250</f>
        <v>12</v>
      </c>
      <c r="K25" s="48" t="str">
        <f>'[1]Padrón PY 66 TBA R33 ENERO'!K250</f>
        <v>GUADALAJARA</v>
      </c>
      <c r="L25" s="47" t="s">
        <v>33</v>
      </c>
      <c r="M25" s="48" t="str">
        <f>'[1]Padrón PY 66 TBA R33 ENERO'!M250</f>
        <v>EL PORVENIR</v>
      </c>
      <c r="N25" s="46">
        <f>'[1]Padrón PY 66 TBA R33 ENERO'!N250</f>
        <v>44730</v>
      </c>
      <c r="O25" s="47" t="s">
        <v>33</v>
      </c>
      <c r="P25" s="48" t="str">
        <f>'[1]Padrón PY 66 TBA R33 ENERO'!P250</f>
        <v>CUADRIPARESIA ESPASTICA</v>
      </c>
      <c r="Q25" s="50">
        <v>3512.86</v>
      </c>
      <c r="R25" s="51">
        <f>'[1]Padrón PY 66 TBA R33 ENERO'!R250</f>
        <v>600</v>
      </c>
      <c r="S25" s="46"/>
      <c r="T25" s="46" t="str">
        <f>'[1]Padrón PY 66 TBA R33 ENERO'!U250</f>
        <v>XX</v>
      </c>
      <c r="U25" s="50"/>
      <c r="V25" s="52">
        <v>11</v>
      </c>
      <c r="W25" s="52" t="s">
        <v>46</v>
      </c>
    </row>
    <row r="26" spans="1:23" s="11" customFormat="1" ht="99" x14ac:dyDescent="0.2">
      <c r="A26" s="46">
        <v>14</v>
      </c>
      <c r="B26" s="56" t="str">
        <f>'[1]Padrón PY 66 TBA R33 ENERO'!B251</f>
        <v>3820/14</v>
      </c>
      <c r="C26" s="56" t="str">
        <f>'[1]Padrón PY 66 TBA R33 ENERO'!C251</f>
        <v>ENERO</v>
      </c>
      <c r="D26" s="47" t="s">
        <v>33</v>
      </c>
      <c r="E26" s="47" t="s">
        <v>33</v>
      </c>
      <c r="F26" s="47" t="s">
        <v>33</v>
      </c>
      <c r="G26" s="56" t="str">
        <f>'[1]Padrón PY 66 TBA R33 ENERO'!G251</f>
        <v>X</v>
      </c>
      <c r="H26" s="56"/>
      <c r="I26" s="56">
        <f>'[1]Padrón PY 66 TBA R33 ENERO'!I251</f>
        <v>66</v>
      </c>
      <c r="J26" s="46">
        <f>'[1]Padrón PY 66 TBA R33 ENERO'!J251</f>
        <v>12</v>
      </c>
      <c r="K26" s="48" t="str">
        <f>'[1]Padrón PY 66 TBA R33 ENERO'!K251</f>
        <v>ZAPOPAN</v>
      </c>
      <c r="L26" s="47" t="s">
        <v>33</v>
      </c>
      <c r="M26" s="56" t="str">
        <f>'[1]Padrón PY 66 TBA R33 ENERO'!M251</f>
        <v>EL BATAN</v>
      </c>
      <c r="N26" s="56">
        <f>'[1]Padrón PY 66 TBA R33 ENERO'!N251</f>
        <v>45190</v>
      </c>
      <c r="O26" s="47" t="s">
        <v>33</v>
      </c>
      <c r="P26" s="56" t="str">
        <f>'[1]Padrón PY 66 TBA R33 ENERO'!P251</f>
        <v>HEMIPARESIA IZQUIERDA</v>
      </c>
      <c r="Q26" s="50">
        <v>3512.86</v>
      </c>
      <c r="R26" s="57">
        <f>'[1]Padrón PY 66 TBA R33 ENERO'!R251</f>
        <v>350</v>
      </c>
      <c r="S26" s="56"/>
      <c r="T26" s="56" t="str">
        <f>'[1]Padrón PY 66 TBA R33 ENERO'!U251</f>
        <v>XX</v>
      </c>
      <c r="U26" s="58"/>
      <c r="V26" s="52">
        <v>7</v>
      </c>
      <c r="W26" s="52" t="s">
        <v>47</v>
      </c>
    </row>
    <row r="27" spans="1:23" s="11" customFormat="1" ht="99" x14ac:dyDescent="0.2">
      <c r="A27" s="46">
        <v>15</v>
      </c>
      <c r="B27" s="45" t="str">
        <f>'[1]Padrón PY 66 TBA R33 ENERO'!B252</f>
        <v>3500/07</v>
      </c>
      <c r="C27" s="45" t="str">
        <f>'[1]Padrón PY 66 TBA R33 ENERO'!C252</f>
        <v>ENERO</v>
      </c>
      <c r="D27" s="47" t="s">
        <v>33</v>
      </c>
      <c r="E27" s="47" t="s">
        <v>33</v>
      </c>
      <c r="F27" s="47" t="s">
        <v>33</v>
      </c>
      <c r="G27" s="48" t="str">
        <f>'[1]Padrón PY 66 TBA R33 ENERO'!G252</f>
        <v>X</v>
      </c>
      <c r="H27" s="48"/>
      <c r="I27" s="48">
        <f>'[1]Padrón PY 66 TBA R33 ENERO'!I252</f>
        <v>14</v>
      </c>
      <c r="J27" s="46">
        <f>'[1]Padrón PY 66 TBA R33 ENERO'!J252</f>
        <v>12</v>
      </c>
      <c r="K27" s="48" t="str">
        <f>'[1]Padrón PY 66 TBA R33 ENERO'!K252</f>
        <v>TLAQUEPAQUE</v>
      </c>
      <c r="L27" s="47" t="s">
        <v>33</v>
      </c>
      <c r="M27" s="48" t="str">
        <f>'[1]Padrón PY 66 TBA R33 ENERO'!M252</f>
        <v>JARDINES DE LA PAZ</v>
      </c>
      <c r="N27" s="48" t="s">
        <v>48</v>
      </c>
      <c r="O27" s="47" t="s">
        <v>33</v>
      </c>
      <c r="P27" s="48" t="str">
        <f>'[1]Padrón PY 66 TBA R33 ENERO'!P252</f>
        <v>PARAPARESIA ESPASTICA</v>
      </c>
      <c r="Q27" s="50">
        <v>3512.86</v>
      </c>
      <c r="R27" s="45">
        <f>'[1]Padrón PY 66 TBA R33 ENERO'!R252</f>
        <v>250</v>
      </c>
      <c r="S27" s="45"/>
      <c r="T27" s="45" t="str">
        <f>'[1]Padrón PY 66 TBA R33 ENERO'!U252</f>
        <v>XX</v>
      </c>
      <c r="U27" s="58"/>
      <c r="V27" s="52">
        <v>4</v>
      </c>
      <c r="W27" s="52" t="s">
        <v>49</v>
      </c>
    </row>
    <row r="28" spans="1:23" s="11" customFormat="1" ht="99" x14ac:dyDescent="0.2">
      <c r="A28" s="44">
        <v>16</v>
      </c>
      <c r="B28" s="45" t="str">
        <f>'[1]Padrón PY 66 TBA R33 ENERO'!B253</f>
        <v>0884/16</v>
      </c>
      <c r="C28" s="46" t="str">
        <f>'[1]Padrón PY 66 TBA R33 ENERO'!C253</f>
        <v>ENERO</v>
      </c>
      <c r="D28" s="47" t="s">
        <v>33</v>
      </c>
      <c r="E28" s="47" t="s">
        <v>33</v>
      </c>
      <c r="F28" s="47" t="s">
        <v>33</v>
      </c>
      <c r="G28" s="45" t="str">
        <f>'[1]Padrón PY 66 TBA R33 ENERO'!G253</f>
        <v>X</v>
      </c>
      <c r="H28" s="45"/>
      <c r="I28" s="45">
        <f>'[1]Padrón PY 66 TBA R33 ENERO'!I253</f>
        <v>38</v>
      </c>
      <c r="J28" s="46">
        <f>'[1]Padrón PY 66 TBA R33 ENERO'!J253</f>
        <v>12</v>
      </c>
      <c r="K28" s="48" t="str">
        <f>'[1]Padrón PY 66 TBA R33 ENERO'!K253</f>
        <v>ZAPOPAN</v>
      </c>
      <c r="L28" s="47" t="s">
        <v>33</v>
      </c>
      <c r="M28" s="49" t="str">
        <f>'[1]Padrón PY 66 TBA R33 ENERO'!M253</f>
        <v>UNIDAD REPUBLICA MEXICANA</v>
      </c>
      <c r="N28" s="45">
        <f>'[1]Padrón PY 66 TBA R33 ENERO'!N253</f>
        <v>45145</v>
      </c>
      <c r="O28" s="47" t="s">
        <v>33</v>
      </c>
      <c r="P28" s="49" t="str">
        <f>'[1]Padrón PY 66 TBA R33 ENERO'!P253</f>
        <v>HEMIPARESIA IZQUIERDA</v>
      </c>
      <c r="Q28" s="50">
        <v>3512.86</v>
      </c>
      <c r="R28" s="51">
        <f>'[1]Padrón PY 66 TBA R33 ENERO'!R253</f>
        <v>450</v>
      </c>
      <c r="S28" s="45"/>
      <c r="T28" s="45" t="str">
        <f>'[1]Padrón PY 66 TBA R33 ENERO'!U253</f>
        <v>XX</v>
      </c>
      <c r="U28" s="58"/>
      <c r="V28" s="52">
        <v>7</v>
      </c>
      <c r="W28" s="52" t="s">
        <v>50</v>
      </c>
    </row>
    <row r="29" spans="1:23" s="11" customFormat="1" ht="99" x14ac:dyDescent="0.2">
      <c r="A29" s="46">
        <v>17</v>
      </c>
      <c r="B29" s="46" t="str">
        <f>'[1]Padrón PY 66 TBA R33 ENERO'!B254</f>
        <v>0538/15</v>
      </c>
      <c r="C29" s="46" t="str">
        <f>'[1]Padrón PY 66 TBA R33 ENERO'!C254</f>
        <v>ENERO</v>
      </c>
      <c r="D29" s="47" t="s">
        <v>33</v>
      </c>
      <c r="E29" s="47" t="s">
        <v>33</v>
      </c>
      <c r="F29" s="47" t="s">
        <v>33</v>
      </c>
      <c r="G29" s="46" t="str">
        <f>'[1]Padrón PY 66 TBA R33 ENERO'!G254</f>
        <v>X</v>
      </c>
      <c r="H29" s="46"/>
      <c r="I29" s="46">
        <f>'[1]Padrón PY 66 TBA R33 ENERO'!I254</f>
        <v>19</v>
      </c>
      <c r="J29" s="46">
        <f>'[1]Padrón PY 66 TBA R33 ENERO'!J254</f>
        <v>12</v>
      </c>
      <c r="K29" s="48" t="str">
        <f>'[1]Padrón PY 66 TBA R33 ENERO'!K254</f>
        <v>GUADALAJARA</v>
      </c>
      <c r="L29" s="47" t="s">
        <v>33</v>
      </c>
      <c r="M29" s="48" t="str">
        <f>'[1]Padrón PY 66 TBA R33 ENERO'!M254</f>
        <v>DEL FRESNO</v>
      </c>
      <c r="N29" s="46">
        <f>'[1]Padrón PY 66 TBA R33 ENERO'!N254</f>
        <v>44900</v>
      </c>
      <c r="O29" s="47" t="s">
        <v>33</v>
      </c>
      <c r="P29" s="48" t="str">
        <f>'[1]Padrón PY 66 TBA R33 ENERO'!P254</f>
        <v>CUADRIPARESIA ESPASTICA</v>
      </c>
      <c r="Q29" s="50">
        <v>3512.86</v>
      </c>
      <c r="R29" s="51">
        <f>'[1]Padrón PY 66 TBA R33 ENERO'!R254</f>
        <v>700</v>
      </c>
      <c r="S29" s="46"/>
      <c r="T29" s="46" t="str">
        <f>'[1]Padrón PY 66 TBA R33 ENERO'!U254</f>
        <v>XX</v>
      </c>
      <c r="U29" s="46"/>
      <c r="V29" s="52">
        <v>1</v>
      </c>
      <c r="W29" s="52" t="s">
        <v>51</v>
      </c>
    </row>
    <row r="30" spans="1:23" s="11" customFormat="1" ht="99" x14ac:dyDescent="0.2">
      <c r="A30" s="46">
        <v>18</v>
      </c>
      <c r="B30" s="48" t="str">
        <f>'[1]Padrón PY 66 TBA R33 ENERO'!B255</f>
        <v>0743/16</v>
      </c>
      <c r="C30" s="48" t="str">
        <f>'[1]Padrón PY 66 TBA R33 ENERO'!C255</f>
        <v>ENERO</v>
      </c>
      <c r="D30" s="47" t="s">
        <v>33</v>
      </c>
      <c r="E30" s="47" t="s">
        <v>33</v>
      </c>
      <c r="F30" s="47" t="s">
        <v>33</v>
      </c>
      <c r="G30" s="48" t="str">
        <f>'[1]Padrón PY 66 TBA R33 ENERO'!G255</f>
        <v>X</v>
      </c>
      <c r="H30" s="48"/>
      <c r="I30" s="48">
        <f>'[1]Padrón PY 66 TBA R33 ENERO'!I255</f>
        <v>3</v>
      </c>
      <c r="J30" s="46">
        <f>'[1]Padrón PY 66 TBA R33 ENERO'!J255</f>
        <v>12</v>
      </c>
      <c r="K30" s="48" t="str">
        <f>'[1]Padrón PY 66 TBA R33 ENERO'!K255</f>
        <v>ZAPOPAN</v>
      </c>
      <c r="L30" s="47" t="s">
        <v>33</v>
      </c>
      <c r="M30" s="48" t="str">
        <f>'[1]Padrón PY 66 TBA R33 ENERO'!M255</f>
        <v>SANTA MARGARIRA 2DA SECCION</v>
      </c>
      <c r="N30" s="48">
        <f>'[1]Padrón PY 66 TBA R33 ENERO'!N255</f>
        <v>45140</v>
      </c>
      <c r="O30" s="47" t="s">
        <v>33</v>
      </c>
      <c r="P30" s="48" t="str">
        <f>'[1]Padrón PY 66 TBA R33 ENERO'!P255</f>
        <v>PC CUADRIPARESIA ESPASTICA</v>
      </c>
      <c r="Q30" s="50">
        <v>3512.86</v>
      </c>
      <c r="R30" s="55">
        <f>'[1]Padrón PY 66 TBA R33 ENERO'!R255</f>
        <v>100</v>
      </c>
      <c r="S30" s="48"/>
      <c r="T30" s="46" t="str">
        <f>'[1]Padrón PY 66 TBA R33 ENERO'!U255</f>
        <v>XX</v>
      </c>
      <c r="U30" s="46"/>
      <c r="V30" s="52">
        <v>9</v>
      </c>
      <c r="W30" s="52" t="s">
        <v>52</v>
      </c>
    </row>
    <row r="31" spans="1:23" s="11" customFormat="1" ht="99" x14ac:dyDescent="0.2">
      <c r="A31" s="44">
        <v>19</v>
      </c>
      <c r="B31" s="48" t="str">
        <f>'[1]Padrón PY 66 TBA R33 ENERO'!B256</f>
        <v>0844/16</v>
      </c>
      <c r="C31" s="48" t="str">
        <f>'[1]Padrón PY 66 TBA R33 ENERO'!C256</f>
        <v>ENERO</v>
      </c>
      <c r="D31" s="47" t="s">
        <v>33</v>
      </c>
      <c r="E31" s="47" t="s">
        <v>33</v>
      </c>
      <c r="F31" s="47" t="s">
        <v>33</v>
      </c>
      <c r="G31" s="48"/>
      <c r="H31" s="48" t="str">
        <f>'[1]Padrón PY 66 TBA R33 ENERO'!H256</f>
        <v>X</v>
      </c>
      <c r="I31" s="48">
        <f>'[1]Padrón PY 66 TBA R33 ENERO'!I256</f>
        <v>31</v>
      </c>
      <c r="J31" s="46">
        <f>'[1]Padrón PY 66 TBA R33 ENERO'!J256</f>
        <v>12</v>
      </c>
      <c r="K31" s="48" t="str">
        <f>'[1]Padrón PY 66 TBA R33 ENERO'!K256</f>
        <v>ZAPOPAN</v>
      </c>
      <c r="L31" s="47" t="s">
        <v>33</v>
      </c>
      <c r="M31" s="48" t="str">
        <f>'[1]Padrón PY 66 TBA R33 ENERO'!M256</f>
        <v>BENITO JUAREZ</v>
      </c>
      <c r="N31" s="48">
        <f>'[1]Padrón PY 66 TBA R33 ENERO'!N256</f>
        <v>45199</v>
      </c>
      <c r="O31" s="47" t="s">
        <v>33</v>
      </c>
      <c r="P31" s="48" t="str">
        <f>'[1]Padrón PY 66 TBA R33 ENERO'!P256</f>
        <v>ESPASMO HEMIFACIAL</v>
      </c>
      <c r="Q31" s="50">
        <v>3512.86</v>
      </c>
      <c r="R31" s="55">
        <f>'[1]Padrón PY 66 TBA R33 ENERO'!R256</f>
        <v>50</v>
      </c>
      <c r="S31" s="48"/>
      <c r="T31" s="46" t="str">
        <f>'[1]Padrón PY 66 TBA R33 ENERO'!U256</f>
        <v>XX</v>
      </c>
      <c r="U31" s="58"/>
      <c r="V31" s="52">
        <v>3</v>
      </c>
      <c r="W31" s="52" t="s">
        <v>53</v>
      </c>
    </row>
    <row r="32" spans="1:23" s="11" customFormat="1" ht="99" x14ac:dyDescent="0.2">
      <c r="A32" s="46">
        <v>20</v>
      </c>
      <c r="B32" s="46" t="str">
        <f>'[1]Padrón PY 66 TBA R33 ENERO'!B257</f>
        <v>0275/15</v>
      </c>
      <c r="C32" s="46" t="str">
        <f>'[1]Padrón PY 66 TBA R33 ENERO'!C257</f>
        <v>ENERO</v>
      </c>
      <c r="D32" s="47" t="s">
        <v>33</v>
      </c>
      <c r="E32" s="47" t="s">
        <v>33</v>
      </c>
      <c r="F32" s="47" t="s">
        <v>33</v>
      </c>
      <c r="G32" s="46"/>
      <c r="H32" s="46" t="str">
        <f>'[1]Padrón PY 66 TBA R33 ENERO'!H257</f>
        <v>X</v>
      </c>
      <c r="I32" s="46">
        <f>'[1]Padrón PY 66 TBA R33 ENERO'!I257</f>
        <v>59</v>
      </c>
      <c r="J32" s="46">
        <f>'[1]Padrón PY 66 TBA R33 ENERO'!J257</f>
        <v>12</v>
      </c>
      <c r="K32" s="48" t="str">
        <f>'[1]Padrón PY 66 TBA R33 ENERO'!K257</f>
        <v>GUADALAJARA</v>
      </c>
      <c r="L32" s="47" t="s">
        <v>33</v>
      </c>
      <c r="M32" s="48" t="str">
        <f>'[1]Padrón PY 66 TBA R33 ENERO'!M257</f>
        <v>HUENTITAN EL ALTO</v>
      </c>
      <c r="N32" s="46">
        <f>'[1]Padrón PY 66 TBA R33 ENERO'!N257</f>
        <v>44390</v>
      </c>
      <c r="O32" s="47" t="s">
        <v>33</v>
      </c>
      <c r="P32" s="48" t="str">
        <f>'[1]Padrón PY 66 TBA R33 ENERO'!P257</f>
        <v xml:space="preserve">DOLOR NEUROPATICO </v>
      </c>
      <c r="Q32" s="50">
        <v>3512.86</v>
      </c>
      <c r="R32" s="51">
        <f>'[1]Padrón PY 66 TBA R33 ENERO'!R257</f>
        <v>500</v>
      </c>
      <c r="S32" s="46"/>
      <c r="T32" s="46" t="str">
        <f>'[1]Padrón PY 66 TBA R33 ENERO'!U257</f>
        <v>XX</v>
      </c>
      <c r="U32" s="58"/>
      <c r="V32" s="52">
        <v>8</v>
      </c>
      <c r="W32" s="52" t="s">
        <v>54</v>
      </c>
    </row>
    <row r="33" spans="1:23" s="11" customFormat="1" ht="99" x14ac:dyDescent="0.2">
      <c r="A33" s="46">
        <v>21</v>
      </c>
      <c r="B33" s="46" t="str">
        <f>'[1]Padrón PY 66 TBA R33 ENERO'!B258</f>
        <v>0889/15</v>
      </c>
      <c r="C33" s="46" t="str">
        <f>'[1]Padrón PY 66 TBA R33 ENERO'!C258</f>
        <v>ENERO</v>
      </c>
      <c r="D33" s="47" t="s">
        <v>33</v>
      </c>
      <c r="E33" s="47" t="s">
        <v>33</v>
      </c>
      <c r="F33" s="47" t="s">
        <v>33</v>
      </c>
      <c r="G33" s="46" t="str">
        <f>'[1]Padrón PY 66 TBA R33 ENERO'!G258</f>
        <v>X</v>
      </c>
      <c r="H33" s="46"/>
      <c r="I33" s="46">
        <f>'[1]Padrón PY 66 TBA R33 ENERO'!I258</f>
        <v>33</v>
      </c>
      <c r="J33" s="46">
        <f>'[1]Padrón PY 66 TBA R33 ENERO'!J258</f>
        <v>12</v>
      </c>
      <c r="K33" s="48" t="str">
        <f>'[1]Padrón PY 66 TBA R33 ENERO'!K258</f>
        <v>TONALÁ</v>
      </c>
      <c r="L33" s="47" t="s">
        <v>33</v>
      </c>
      <c r="M33" s="48" t="str">
        <f>'[1]Padrón PY 66 TBA R33 ENERO'!M258</f>
        <v>FRANCISCO VILLA</v>
      </c>
      <c r="N33" s="46">
        <f>'[1]Padrón PY 66 TBA R33 ENERO'!N258</f>
        <v>45402</v>
      </c>
      <c r="O33" s="47" t="s">
        <v>33</v>
      </c>
      <c r="P33" s="48" t="str">
        <f>'[1]Padrón PY 66 TBA R33 ENERO'!P258</f>
        <v>PC DISTONICA</v>
      </c>
      <c r="Q33" s="50">
        <v>3512.86</v>
      </c>
      <c r="R33" s="51">
        <f>'[1]Padrón PY 66 TBA R33 ENERO'!R258</f>
        <v>450</v>
      </c>
      <c r="S33" s="46"/>
      <c r="T33" s="46" t="str">
        <f>'[1]Padrón PY 66 TBA R33 ENERO'!U258</f>
        <v>XX</v>
      </c>
      <c r="U33" s="58"/>
      <c r="V33" s="52">
        <v>5</v>
      </c>
      <c r="W33" s="52" t="s">
        <v>55</v>
      </c>
    </row>
    <row r="34" spans="1:23" s="11" customFormat="1" ht="99" x14ac:dyDescent="0.2">
      <c r="A34" s="44">
        <v>22</v>
      </c>
      <c r="B34" s="45" t="str">
        <f>'[1]Padrón PY 66 TBA R33 ENERO'!B259</f>
        <v>1675/16</v>
      </c>
      <c r="C34" s="46" t="str">
        <f>'[1]Padrón PY 66 TBA R33 ENERO'!C259</f>
        <v>ENERO</v>
      </c>
      <c r="D34" s="47" t="s">
        <v>33</v>
      </c>
      <c r="E34" s="47" t="s">
        <v>33</v>
      </c>
      <c r="F34" s="47" t="s">
        <v>33</v>
      </c>
      <c r="G34" s="45"/>
      <c r="H34" s="45" t="str">
        <f>'[1]Padrón PY 66 TBA R33 ENERO'!H259</f>
        <v>X</v>
      </c>
      <c r="I34" s="45">
        <f>'[1]Padrón PY 66 TBA R33 ENERO'!I259</f>
        <v>14</v>
      </c>
      <c r="J34" s="46">
        <f>'[1]Padrón PY 66 TBA R33 ENERO'!J259</f>
        <v>12</v>
      </c>
      <c r="K34" s="48" t="str">
        <f>'[1]Padrón PY 66 TBA R33 ENERO'!K259</f>
        <v>TLAQUEPAQUE</v>
      </c>
      <c r="L34" s="47" t="s">
        <v>33</v>
      </c>
      <c r="M34" s="49" t="str">
        <f>'[1]Padrón PY 66 TBA R33 ENERO'!M259</f>
        <v>LAS JUNTAS</v>
      </c>
      <c r="N34" s="45">
        <f>'[1]Padrón PY 66 TBA R33 ENERO'!N259</f>
        <v>45590</v>
      </c>
      <c r="O34" s="47" t="s">
        <v>33</v>
      </c>
      <c r="P34" s="49" t="str">
        <f>'[1]Padrón PY 66 TBA R33 ENERO'!P259</f>
        <v>DISTONIA DE TRONCO</v>
      </c>
      <c r="Q34" s="50">
        <v>3512.86</v>
      </c>
      <c r="R34" s="51">
        <f>'[1]Padrón PY 66 TBA R33 ENERO'!R259</f>
        <v>150</v>
      </c>
      <c r="S34" s="45"/>
      <c r="T34" s="45" t="str">
        <f>'[1]Padrón PY 66 TBA R33 ENERO'!U259</f>
        <v>XX</v>
      </c>
      <c r="U34" s="58"/>
      <c r="V34" s="52">
        <v>1</v>
      </c>
      <c r="W34" s="52" t="s">
        <v>56</v>
      </c>
    </row>
    <row r="35" spans="1:23" s="11" customFormat="1" ht="99" x14ac:dyDescent="0.2">
      <c r="A35" s="46">
        <v>23</v>
      </c>
      <c r="B35" s="56" t="str">
        <f>'[1]Padrón PY 66 TBA R33 ENERO'!B260</f>
        <v>0048/17</v>
      </c>
      <c r="C35" s="56" t="str">
        <f>'[1]Padrón PY 66 TBA R33 ENERO'!C260</f>
        <v>ENERO</v>
      </c>
      <c r="D35" s="47" t="s">
        <v>33</v>
      </c>
      <c r="E35" s="47" t="s">
        <v>33</v>
      </c>
      <c r="F35" s="47" t="s">
        <v>33</v>
      </c>
      <c r="G35" s="56"/>
      <c r="H35" s="56" t="str">
        <f>'[1]Padrón PY 66 TBA R33 ENERO'!H260</f>
        <v>X</v>
      </c>
      <c r="I35" s="56">
        <f>'[1]Padrón PY 66 TBA R33 ENERO'!I260</f>
        <v>22</v>
      </c>
      <c r="J35" s="46">
        <f>'[1]Padrón PY 66 TBA R33 ENERO'!J260</f>
        <v>3</v>
      </c>
      <c r="K35" s="48" t="str">
        <f>'[1]Padrón PY 66 TBA R33 ENERO'!K260</f>
        <v>ACATIC</v>
      </c>
      <c r="L35" s="47" t="s">
        <v>33</v>
      </c>
      <c r="M35" s="56" t="str">
        <f>'[1]Padrón PY 66 TBA R33 ENERO'!M260</f>
        <v>AGUA PRIETA</v>
      </c>
      <c r="N35" s="56">
        <f>'[1]Padrón PY 66 TBA R33 ENERO'!N260</f>
        <v>45470</v>
      </c>
      <c r="O35" s="47" t="s">
        <v>33</v>
      </c>
      <c r="P35" s="56" t="str">
        <f>'[1]Padrón PY 66 TBA R33 ENERO'!P260</f>
        <v>PC PARAPARESIA ESPASTICA</v>
      </c>
      <c r="Q35" s="50">
        <v>3512.86</v>
      </c>
      <c r="R35" s="57">
        <f>'[1]Padrón PY 66 TBA R33 ENERO'!R260</f>
        <v>600</v>
      </c>
      <c r="S35" s="56"/>
      <c r="T35" s="56" t="str">
        <f>'[1]Padrón PY 66 TBA R33 ENERO'!U260</f>
        <v>XX</v>
      </c>
      <c r="U35" s="46"/>
      <c r="V35" s="52">
        <v>7</v>
      </c>
      <c r="W35" s="52" t="s">
        <v>57</v>
      </c>
    </row>
    <row r="36" spans="1:23" s="11" customFormat="1" ht="99" x14ac:dyDescent="0.2">
      <c r="A36" s="46">
        <v>24</v>
      </c>
      <c r="B36" s="46" t="str">
        <f>'[1]Padrón PY 66 TBA R33 ENERO'!B261</f>
        <v>0049/17</v>
      </c>
      <c r="C36" s="46" t="str">
        <f>'[1]Padrón PY 66 TBA R33 ENERO'!C261</f>
        <v>ENERO</v>
      </c>
      <c r="D36" s="47" t="s">
        <v>33</v>
      </c>
      <c r="E36" s="47" t="s">
        <v>33</v>
      </c>
      <c r="F36" s="47" t="s">
        <v>33</v>
      </c>
      <c r="G36" s="46" t="str">
        <f>'[1]Padrón PY 66 TBA R33 ENERO'!G261</f>
        <v>X</v>
      </c>
      <c r="H36" s="46"/>
      <c r="I36" s="46">
        <f>'[1]Padrón PY 66 TBA R33 ENERO'!I261</f>
        <v>12</v>
      </c>
      <c r="J36" s="46">
        <f>'[1]Padrón PY 66 TBA R33 ENERO'!J261</f>
        <v>5</v>
      </c>
      <c r="K36" s="48" t="str">
        <f>'[1]Padrón PY 66 TBA R33 ENERO'!K261</f>
        <v>CONCEPCIÓN DE BUENOS AIRES</v>
      </c>
      <c r="L36" s="47" t="s">
        <v>33</v>
      </c>
      <c r="M36" s="48" t="str">
        <f>'[1]Padrón PY 66 TBA R33 ENERO'!M261</f>
        <v>LOS SAUCES</v>
      </c>
      <c r="N36" s="46">
        <f>'[1]Padrón PY 66 TBA R33 ENERO'!N261</f>
        <v>49170</v>
      </c>
      <c r="O36" s="47" t="s">
        <v>33</v>
      </c>
      <c r="P36" s="48" t="str">
        <f>'[1]Padrón PY 66 TBA R33 ENERO'!P261</f>
        <v>PC TRIPARESICA</v>
      </c>
      <c r="Q36" s="50">
        <v>3512.86</v>
      </c>
      <c r="R36" s="51">
        <f>'[1]Padrón PY 66 TBA R33 ENERO'!R261</f>
        <v>700</v>
      </c>
      <c r="S36" s="46"/>
      <c r="T36" s="46" t="str">
        <f>'[1]Padrón PY 66 TBA R33 ENERO'!U261</f>
        <v>XX</v>
      </c>
      <c r="U36" s="58"/>
      <c r="V36" s="52">
        <v>8</v>
      </c>
      <c r="W36" s="52" t="s">
        <v>58</v>
      </c>
    </row>
    <row r="37" spans="1:23" s="11" customFormat="1" ht="99" x14ac:dyDescent="0.2">
      <c r="A37" s="44">
        <v>25</v>
      </c>
      <c r="B37" s="48" t="str">
        <f>'[1]Padrón PY 66 TBA R33 ENERO'!B262</f>
        <v>0050/17</v>
      </c>
      <c r="C37" s="48" t="str">
        <f>'[1]Padrón PY 66 TBA R33 ENERO'!C262</f>
        <v>ENERO</v>
      </c>
      <c r="D37" s="47" t="s">
        <v>33</v>
      </c>
      <c r="E37" s="47" t="s">
        <v>33</v>
      </c>
      <c r="F37" s="47" t="s">
        <v>33</v>
      </c>
      <c r="G37" s="48"/>
      <c r="H37" s="48" t="str">
        <f>'[1]Padrón PY 66 TBA R33 ENERO'!H262</f>
        <v>X</v>
      </c>
      <c r="I37" s="48">
        <f>'[1]Padrón PY 66 TBA R33 ENERO'!I262</f>
        <v>56</v>
      </c>
      <c r="J37" s="46">
        <f>'[1]Padrón PY 66 TBA R33 ENERO'!J262</f>
        <v>5</v>
      </c>
      <c r="K37" s="48" t="str">
        <f>'[1]Padrón PY 66 TBA R33 ENERO'!K262</f>
        <v>CONCEPCIÓN DE BUENOS AIRES</v>
      </c>
      <c r="L37" s="47" t="s">
        <v>33</v>
      </c>
      <c r="M37" s="48" t="str">
        <f>'[1]Padrón PY 66 TBA R33 ENERO'!M262</f>
        <v>CENTRO</v>
      </c>
      <c r="N37" s="48">
        <f>'[1]Padrón PY 66 TBA R33 ENERO'!N262</f>
        <v>49170</v>
      </c>
      <c r="O37" s="47" t="s">
        <v>33</v>
      </c>
      <c r="P37" s="48" t="str">
        <f>'[1]Padrón PY 66 TBA R33 ENERO'!P262</f>
        <v>PC PARAPARESIA ESPASTICA</v>
      </c>
      <c r="Q37" s="50">
        <v>3512.86</v>
      </c>
      <c r="R37" s="55">
        <f>'[1]Padrón PY 66 TBA R33 ENERO'!R262</f>
        <v>400</v>
      </c>
      <c r="S37" s="48"/>
      <c r="T37" s="46" t="str">
        <f>'[1]Padrón PY 66 TBA R33 ENERO'!U262</f>
        <v>XX</v>
      </c>
      <c r="U37" s="58"/>
      <c r="V37" s="52">
        <v>11</v>
      </c>
      <c r="W37" s="52" t="s">
        <v>59</v>
      </c>
    </row>
    <row r="38" spans="1:23" s="11" customFormat="1" ht="99" x14ac:dyDescent="0.2">
      <c r="A38" s="46">
        <v>26</v>
      </c>
      <c r="B38" s="46" t="str">
        <f>'[1]Padrón PY 66 TBA R33 ENERO'!B263</f>
        <v>3509/06</v>
      </c>
      <c r="C38" s="46" t="str">
        <f>'[1]Padrón PY 66 TBA R33 ENERO'!C263</f>
        <v>ENERO</v>
      </c>
      <c r="D38" s="47" t="s">
        <v>33</v>
      </c>
      <c r="E38" s="47" t="s">
        <v>33</v>
      </c>
      <c r="F38" s="47" t="s">
        <v>33</v>
      </c>
      <c r="G38" s="46" t="str">
        <f>'[1]Padrón PY 66 TBA R33 ENERO'!G263</f>
        <v>X</v>
      </c>
      <c r="H38" s="46"/>
      <c r="I38" s="46">
        <f>'[1]Padrón PY 66 TBA R33 ENERO'!I263</f>
        <v>10</v>
      </c>
      <c r="J38" s="46">
        <f>'[1]Padrón PY 66 TBA R33 ENERO'!J263</f>
        <v>12</v>
      </c>
      <c r="K38" s="48" t="str">
        <f>'[1]Padrón PY 66 TBA R33 ENERO'!K263</f>
        <v>ZAPOPAN</v>
      </c>
      <c r="L38" s="47" t="s">
        <v>33</v>
      </c>
      <c r="M38" s="48" t="str">
        <f>'[1]Padrón PY 66 TBA R33 ENERO'!M263</f>
        <v>CONSTITUCION</v>
      </c>
      <c r="N38" s="46">
        <f>'[1]Padrón PY 66 TBA R33 ENERO'!N263</f>
        <v>45180</v>
      </c>
      <c r="O38" s="47" t="s">
        <v>33</v>
      </c>
      <c r="P38" s="48" t="str">
        <f>'[1]Padrón PY 66 TBA R33 ENERO'!P263</f>
        <v>DISTONIA DE TRONCO</v>
      </c>
      <c r="Q38" s="50">
        <v>3512.86</v>
      </c>
      <c r="R38" s="51">
        <f>'[1]Padrón PY 66 TBA R33 ENERO'!R263</f>
        <v>100</v>
      </c>
      <c r="S38" s="46"/>
      <c r="T38" s="46" t="str">
        <f>'[1]Padrón PY 66 TBA R33 ENERO'!U263</f>
        <v>XX</v>
      </c>
      <c r="U38" s="58"/>
      <c r="V38" s="52">
        <v>1</v>
      </c>
      <c r="W38" s="52" t="s">
        <v>60</v>
      </c>
    </row>
    <row r="39" spans="1:23" s="11" customFormat="1" ht="99" x14ac:dyDescent="0.2">
      <c r="A39" s="46">
        <v>27</v>
      </c>
      <c r="B39" s="45" t="str">
        <f>'[1]Padrón PY 66 TBA R33 ENERO'!B264</f>
        <v>1570/12</v>
      </c>
      <c r="C39" s="46" t="str">
        <f>'[1]Padrón PY 66 TBA R33 ENERO'!C264</f>
        <v>ENERO</v>
      </c>
      <c r="D39" s="47" t="s">
        <v>33</v>
      </c>
      <c r="E39" s="47" t="s">
        <v>33</v>
      </c>
      <c r="F39" s="47" t="s">
        <v>33</v>
      </c>
      <c r="G39" s="45"/>
      <c r="H39" s="45" t="str">
        <f>'[1]Padrón PY 66 TBA R33 ENERO'!H264</f>
        <v>X</v>
      </c>
      <c r="I39" s="45">
        <f>'[1]Padrón PY 66 TBA R33 ENERO'!I264</f>
        <v>10</v>
      </c>
      <c r="J39" s="46">
        <f>'[1]Padrón PY 66 TBA R33 ENERO'!J264</f>
        <v>12</v>
      </c>
      <c r="K39" s="48" t="str">
        <f>'[1]Padrón PY 66 TBA R33 ENERO'!K264</f>
        <v>IXTLAHUACÁN DE LOS MEMBRILLOS</v>
      </c>
      <c r="L39" s="47" t="s">
        <v>33</v>
      </c>
      <c r="M39" s="49" t="str">
        <f>'[1]Padrón PY 66 TBA R33 ENERO'!M264</f>
        <v>GUADALUPE</v>
      </c>
      <c r="N39" s="45">
        <f>'[1]Padrón PY 66 TBA R33 ENERO'!N264</f>
        <v>45260</v>
      </c>
      <c r="O39" s="47" t="s">
        <v>33</v>
      </c>
      <c r="P39" s="49" t="str">
        <f>'[1]Padrón PY 66 TBA R33 ENERO'!P264</f>
        <v>PC DISTONICA</v>
      </c>
      <c r="Q39" s="50">
        <v>3512.86</v>
      </c>
      <c r="R39" s="51">
        <f>'[1]Padrón PY 66 TBA R33 ENERO'!R264</f>
        <v>250</v>
      </c>
      <c r="S39" s="45"/>
      <c r="T39" s="45" t="str">
        <f>'[1]Padrón PY 66 TBA R33 ENERO'!U264</f>
        <v>XX</v>
      </c>
      <c r="U39" s="58"/>
      <c r="V39" s="59">
        <v>5</v>
      </c>
      <c r="W39" s="59" t="s">
        <v>61</v>
      </c>
    </row>
    <row r="40" spans="1:23" s="11" customFormat="1" ht="99" x14ac:dyDescent="0.2">
      <c r="A40" s="44">
        <v>28</v>
      </c>
      <c r="B40" s="46" t="str">
        <f>'[1]Padrón PY 66 TBA R33 ENERO'!B265</f>
        <v>0058/17</v>
      </c>
      <c r="C40" s="46" t="str">
        <f>'[1]Padrón PY 66 TBA R33 ENERO'!C265</f>
        <v>ENERO</v>
      </c>
      <c r="D40" s="47" t="s">
        <v>33</v>
      </c>
      <c r="E40" s="47" t="s">
        <v>33</v>
      </c>
      <c r="F40" s="47" t="s">
        <v>33</v>
      </c>
      <c r="G40" s="46" t="str">
        <f>'[1]Padrón PY 66 TBA R33 ENERO'!G265</f>
        <v>X</v>
      </c>
      <c r="H40" s="46"/>
      <c r="I40" s="46">
        <f>'[1]Padrón PY 66 TBA R33 ENERO'!I265</f>
        <v>9</v>
      </c>
      <c r="J40" s="46">
        <f>'[1]Padrón PY 66 TBA R33 ENERO'!J265</f>
        <v>5</v>
      </c>
      <c r="K40" s="48" t="str">
        <f>'[1]Padrón PY 66 TBA R33 ENERO'!K265</f>
        <v>CHAPALA</v>
      </c>
      <c r="L40" s="47" t="s">
        <v>33</v>
      </c>
      <c r="M40" s="48" t="str">
        <f>'[1]Padrón PY 66 TBA R33 ENERO'!M265</f>
        <v>PUERTA DEL HORNO</v>
      </c>
      <c r="N40" s="46">
        <f>'[1]Padrón PY 66 TBA R33 ENERO'!N265</f>
        <v>45900</v>
      </c>
      <c r="O40" s="47" t="s">
        <v>33</v>
      </c>
      <c r="P40" s="48" t="str">
        <f>'[1]Padrón PY 66 TBA R33 ENERO'!P265</f>
        <v>PC CUADRIPARESIA ESPASTICA</v>
      </c>
      <c r="Q40" s="50">
        <v>3512.86</v>
      </c>
      <c r="R40" s="51">
        <f>'[1]Padrón PY 66 TBA R33 ENERO'!R265</f>
        <v>400</v>
      </c>
      <c r="S40" s="46"/>
      <c r="T40" s="46" t="str">
        <f>'[1]Padrón PY 66 TBA R33 ENERO'!U265</f>
        <v>XX</v>
      </c>
      <c r="U40" s="58"/>
      <c r="V40" s="52">
        <v>8</v>
      </c>
      <c r="W40" s="52" t="s">
        <v>62</v>
      </c>
    </row>
    <row r="41" spans="1:23" s="11" customFormat="1" ht="99" x14ac:dyDescent="0.2">
      <c r="A41" s="46">
        <v>29</v>
      </c>
      <c r="B41" s="56" t="str">
        <f>'[1]Padrón PY 66 TBA R33 ENERO'!B266</f>
        <v>0160/16</v>
      </c>
      <c r="C41" s="56" t="str">
        <f>'[1]Padrón PY 66 TBA R33 ENERO'!C266</f>
        <v>ENERO</v>
      </c>
      <c r="D41" s="47" t="s">
        <v>33</v>
      </c>
      <c r="E41" s="47" t="s">
        <v>33</v>
      </c>
      <c r="F41" s="47" t="s">
        <v>33</v>
      </c>
      <c r="G41" s="56"/>
      <c r="H41" s="56" t="str">
        <f>'[1]Padrón PY 66 TBA R33 ENERO'!H266</f>
        <v>X</v>
      </c>
      <c r="I41" s="56">
        <f>'[1]Padrón PY 66 TBA R33 ENERO'!I266</f>
        <v>11</v>
      </c>
      <c r="J41" s="46">
        <f>'[1]Padrón PY 66 TBA R33 ENERO'!J266</f>
        <v>12</v>
      </c>
      <c r="K41" s="48" t="str">
        <f>'[1]Padrón PY 66 TBA R33 ENERO'!K266</f>
        <v>GUADALAJARA</v>
      </c>
      <c r="L41" s="47" t="s">
        <v>33</v>
      </c>
      <c r="M41" s="56" t="str">
        <f>'[1]Padrón PY 66 TBA R33 ENERO'!M266</f>
        <v>LA PERLA</v>
      </c>
      <c r="N41" s="56">
        <f>'[1]Padrón PY 66 TBA R33 ENERO'!N266</f>
        <v>44360</v>
      </c>
      <c r="O41" s="47" t="s">
        <v>33</v>
      </c>
      <c r="P41" s="56" t="str">
        <f>'[1]Padrón PY 66 TBA R33 ENERO'!P266</f>
        <v xml:space="preserve">PC HEMIPARESIA IZQUIERDA </v>
      </c>
      <c r="Q41" s="50">
        <v>3512.86</v>
      </c>
      <c r="R41" s="57">
        <f>'[1]Padrón PY 66 TBA R33 ENERO'!R266</f>
        <v>250</v>
      </c>
      <c r="S41" s="56"/>
      <c r="T41" s="56" t="str">
        <f>'[1]Padrón PY 66 TBA R33 ENERO'!U266</f>
        <v>XX</v>
      </c>
      <c r="U41" s="58"/>
      <c r="V41" s="52">
        <v>7</v>
      </c>
      <c r="W41" s="52" t="s">
        <v>63</v>
      </c>
    </row>
    <row r="42" spans="1:23" s="11" customFormat="1" ht="99" x14ac:dyDescent="0.2">
      <c r="A42" s="46">
        <v>30</v>
      </c>
      <c r="B42" s="45" t="str">
        <f>'[1]Padrón PY 66 TBA R33 ENERO'!B267</f>
        <v>3527/11</v>
      </c>
      <c r="C42" s="46" t="str">
        <f>'[1]Padrón PY 66 TBA R33 ENERO'!C267</f>
        <v>ENERO</v>
      </c>
      <c r="D42" s="47" t="s">
        <v>33</v>
      </c>
      <c r="E42" s="47" t="s">
        <v>33</v>
      </c>
      <c r="F42" s="47" t="s">
        <v>33</v>
      </c>
      <c r="G42" s="45"/>
      <c r="H42" s="45" t="str">
        <f>'[1]Padrón PY 66 TBA R33 ENERO'!H267</f>
        <v>X</v>
      </c>
      <c r="I42" s="45">
        <f>'[1]Padrón PY 66 TBA R33 ENERO'!I267</f>
        <v>49</v>
      </c>
      <c r="J42" s="46">
        <f>'[1]Padrón PY 66 TBA R33 ENERO'!J267</f>
        <v>10</v>
      </c>
      <c r="K42" s="48" t="str">
        <f>'[1]Padrón PY 66 TBA R33 ENERO'!K267</f>
        <v>AMATITÁN</v>
      </c>
      <c r="L42" s="47" t="s">
        <v>33</v>
      </c>
      <c r="M42" s="49" t="str">
        <f>'[1]Padrón PY 66 TBA R33 ENERO'!M267</f>
        <v>DON BOSCO</v>
      </c>
      <c r="N42" s="45">
        <f>'[1]Padrón PY 66 TBA R33 ENERO'!N267</f>
        <v>44380</v>
      </c>
      <c r="O42" s="47" t="s">
        <v>33</v>
      </c>
      <c r="P42" s="49" t="str">
        <f>'[1]Padrón PY 66 TBA R33 ENERO'!P267</f>
        <v>PARAPARESIA ESPASTICA</v>
      </c>
      <c r="Q42" s="50">
        <v>3512.86</v>
      </c>
      <c r="R42" s="51">
        <f>'[1]Padrón PY 66 TBA R33 ENERO'!R267</f>
        <v>1350</v>
      </c>
      <c r="S42" s="45"/>
      <c r="T42" s="45" t="str">
        <f>'[1]Padrón PY 66 TBA R33 ENERO'!U267</f>
        <v>XX</v>
      </c>
      <c r="U42" s="58"/>
      <c r="V42" s="52">
        <v>12</v>
      </c>
      <c r="W42" s="52" t="s">
        <v>64</v>
      </c>
    </row>
    <row r="43" spans="1:23" s="11" customFormat="1" ht="99" x14ac:dyDescent="0.2">
      <c r="A43" s="44">
        <v>31</v>
      </c>
      <c r="B43" s="45" t="str">
        <f>'[1]Padrón PY 66 TBA R33 ENERO'!B268</f>
        <v>0991/16</v>
      </c>
      <c r="C43" s="46" t="str">
        <f>'[1]Padrón PY 66 TBA R33 ENERO'!C268</f>
        <v>ENERO</v>
      </c>
      <c r="D43" s="47" t="s">
        <v>33</v>
      </c>
      <c r="E43" s="47" t="s">
        <v>33</v>
      </c>
      <c r="F43" s="47" t="s">
        <v>33</v>
      </c>
      <c r="G43" s="45"/>
      <c r="H43" s="45" t="str">
        <f>'[1]Padrón PY 66 TBA R33 ENERO'!H268</f>
        <v>X</v>
      </c>
      <c r="I43" s="45">
        <f>'[1]Padrón PY 66 TBA R33 ENERO'!I268</f>
        <v>15</v>
      </c>
      <c r="J43" s="46">
        <f>'[1]Padrón PY 66 TBA R33 ENERO'!J268</f>
        <v>12</v>
      </c>
      <c r="K43" s="48" t="str">
        <f>'[1]Padrón PY 66 TBA R33 ENERO'!K268</f>
        <v>GUADALAJARA</v>
      </c>
      <c r="L43" s="47" t="s">
        <v>33</v>
      </c>
      <c r="M43" s="49" t="str">
        <f>'[1]Padrón PY 66 TBA R33 ENERO'!M268</f>
        <v>5 DE MAYO</v>
      </c>
      <c r="N43" s="45">
        <f>'[1]Padrón PY 66 TBA R33 ENERO'!N268</f>
        <v>44970</v>
      </c>
      <c r="O43" s="47" t="s">
        <v>33</v>
      </c>
      <c r="P43" s="49" t="str">
        <f>'[1]Padrón PY 66 TBA R33 ENERO'!P268</f>
        <v>PC CUADRIPARESIA ESPASTICA</v>
      </c>
      <c r="Q43" s="50">
        <v>3512.86</v>
      </c>
      <c r="R43" s="51">
        <f>'[1]Padrón PY 66 TBA R33 ENERO'!R268</f>
        <v>350</v>
      </c>
      <c r="S43" s="45"/>
      <c r="T43" s="45" t="str">
        <f>'[1]Padrón PY 66 TBA R33 ENERO'!U268</f>
        <v>XX</v>
      </c>
      <c r="U43" s="58"/>
      <c r="V43" s="52">
        <v>4</v>
      </c>
      <c r="W43" s="52" t="s">
        <v>65</v>
      </c>
    </row>
    <row r="44" spans="1:23" s="11" customFormat="1" ht="99" x14ac:dyDescent="0.2">
      <c r="A44" s="46">
        <v>32</v>
      </c>
      <c r="B44" s="46" t="str">
        <f>'[1]Padrón PY 66 TBA R33 ENERO'!B269</f>
        <v>0685/08</v>
      </c>
      <c r="C44" s="46" t="str">
        <f>'[1]Padrón PY 66 TBA R33 ENERO'!C269</f>
        <v>ENERO</v>
      </c>
      <c r="D44" s="47" t="s">
        <v>33</v>
      </c>
      <c r="E44" s="47" t="s">
        <v>33</v>
      </c>
      <c r="F44" s="47" t="s">
        <v>33</v>
      </c>
      <c r="G44" s="46"/>
      <c r="H44" s="46" t="str">
        <f>'[1]Padrón PY 66 TBA R33 ENERO'!H269</f>
        <v>X</v>
      </c>
      <c r="I44" s="46">
        <f>'[1]Padrón PY 66 TBA R33 ENERO'!I269</f>
        <v>14</v>
      </c>
      <c r="J44" s="46">
        <f>'[1]Padrón PY 66 TBA R33 ENERO'!J269</f>
        <v>12</v>
      </c>
      <c r="K44" s="48" t="str">
        <f>'[1]Padrón PY 66 TBA R33 ENERO'!K269</f>
        <v>TLAJOMULCO DE ZUÑIGA</v>
      </c>
      <c r="L44" s="47" t="s">
        <v>33</v>
      </c>
      <c r="M44" s="48" t="str">
        <f>'[1]Padrón PY 66 TBA R33 ENERO'!M269</f>
        <v>CAJITITLAN</v>
      </c>
      <c r="N44" s="46">
        <f>'[1]Padrón PY 66 TBA R33 ENERO'!N269</f>
        <v>45205</v>
      </c>
      <c r="O44" s="47" t="s">
        <v>33</v>
      </c>
      <c r="P44" s="48" t="str">
        <f>'[1]Padrón PY 66 TBA R33 ENERO'!P269</f>
        <v>PC PARAPARESIA ESPASTICA</v>
      </c>
      <c r="Q44" s="50">
        <v>3512.86</v>
      </c>
      <c r="R44" s="51">
        <f>'[1]Padrón PY 66 TBA R33 ENERO'!R269</f>
        <v>650</v>
      </c>
      <c r="S44" s="46"/>
      <c r="T44" s="46" t="str">
        <f>'[1]Padrón PY 66 TBA R33 ENERO'!U269</f>
        <v>XX</v>
      </c>
      <c r="U44" s="46"/>
      <c r="V44" s="52">
        <v>7</v>
      </c>
      <c r="W44" s="52" t="s">
        <v>66</v>
      </c>
    </row>
    <row r="45" spans="1:23" s="11" customFormat="1" ht="99" x14ac:dyDescent="0.2">
      <c r="A45" s="46">
        <v>33</v>
      </c>
      <c r="B45" s="56" t="str">
        <f>'[1]Padrón PY 66 TBA R33 ENERO'!B270</f>
        <v>2689/15</v>
      </c>
      <c r="C45" s="56" t="str">
        <f>'[1]Padrón PY 66 TBA R33 ENERO'!C270</f>
        <v>ENERO</v>
      </c>
      <c r="D45" s="47" t="s">
        <v>33</v>
      </c>
      <c r="E45" s="47" t="s">
        <v>33</v>
      </c>
      <c r="F45" s="47" t="s">
        <v>33</v>
      </c>
      <c r="G45" s="56" t="str">
        <f>'[1]Padrón PY 66 TBA R33 ENERO'!G270</f>
        <v>X</v>
      </c>
      <c r="H45" s="56"/>
      <c r="I45" s="56">
        <f>'[1]Padrón PY 66 TBA R33 ENERO'!I270</f>
        <v>2</v>
      </c>
      <c r="J45" s="46">
        <f>'[1]Padrón PY 66 TBA R33 ENERO'!J270</f>
        <v>12</v>
      </c>
      <c r="K45" s="48" t="str">
        <f>'[1]Padrón PY 66 TBA R33 ENERO'!K270</f>
        <v>ZAPOPAN</v>
      </c>
      <c r="L45" s="47" t="s">
        <v>33</v>
      </c>
      <c r="M45" s="56" t="str">
        <f>'[1]Padrón PY 66 TBA R33 ENERO'!M270</f>
        <v>TESISTAN</v>
      </c>
      <c r="N45" s="56">
        <f>'[1]Padrón PY 66 TBA R33 ENERO'!N270</f>
        <v>45200</v>
      </c>
      <c r="O45" s="47" t="s">
        <v>33</v>
      </c>
      <c r="P45" s="56" t="str">
        <f>'[1]Padrón PY 66 TBA R33 ENERO'!P270</f>
        <v>PC CUADRIPARESIA ESPASTICA</v>
      </c>
      <c r="Q45" s="50">
        <v>3512.86</v>
      </c>
      <c r="R45" s="57">
        <f>'[1]Padrón PY 66 TBA R33 ENERO'!R270</f>
        <v>200</v>
      </c>
      <c r="S45" s="56"/>
      <c r="T45" s="56" t="str">
        <f>'[1]Padrón PY 66 TBA R33 ENERO'!U270</f>
        <v>XX</v>
      </c>
      <c r="U45" s="58"/>
      <c r="V45" s="52">
        <v>7</v>
      </c>
      <c r="W45" s="52" t="s">
        <v>67</v>
      </c>
    </row>
    <row r="46" spans="1:23" s="11" customFormat="1" ht="99" x14ac:dyDescent="0.2">
      <c r="A46" s="44">
        <v>34</v>
      </c>
      <c r="B46" s="53" t="str">
        <f>'[1]Padrón PY 66 TBA R33 ENERO'!B271</f>
        <v>1360/16</v>
      </c>
      <c r="C46" s="53" t="str">
        <f>'[1]Padrón PY 66 TBA R33 ENERO'!C271</f>
        <v>ENERO</v>
      </c>
      <c r="D46" s="47" t="s">
        <v>33</v>
      </c>
      <c r="E46" s="47" t="s">
        <v>33</v>
      </c>
      <c r="F46" s="47" t="s">
        <v>33</v>
      </c>
      <c r="G46" s="53"/>
      <c r="H46" s="53" t="str">
        <f>'[1]Padrón PY 66 TBA R33 ENERO'!H271</f>
        <v>X</v>
      </c>
      <c r="I46" s="54">
        <f>'[1]Padrón PY 66 TBA R33 ENERO'!I271</f>
        <v>8</v>
      </c>
      <c r="J46" s="46">
        <f>'[1]Padrón PY 66 TBA R33 ENERO'!J271</f>
        <v>12</v>
      </c>
      <c r="K46" s="48" t="str">
        <f>'[1]Padrón PY 66 TBA R33 ENERO'!K271</f>
        <v>TLAQUEPAQUE</v>
      </c>
      <c r="L46" s="47" t="s">
        <v>33</v>
      </c>
      <c r="M46" s="54" t="str">
        <f>'[1]Padrón PY 66 TBA R33 ENERO'!M271</f>
        <v>CANAL 58</v>
      </c>
      <c r="N46" s="54">
        <f>'[1]Padrón PY 66 TBA R33 ENERO'!N271</f>
        <v>45580</v>
      </c>
      <c r="O46" s="47" t="s">
        <v>33</v>
      </c>
      <c r="P46" s="54" t="str">
        <f>'[1]Padrón PY 66 TBA R33 ENERO'!P271</f>
        <v>PC CUADRIPARESIA ESPASTICA</v>
      </c>
      <c r="Q46" s="50">
        <v>3512.86</v>
      </c>
      <c r="R46" s="53">
        <f>'[1]Padrón PY 66 TBA R33 ENERO'!R271</f>
        <v>400</v>
      </c>
      <c r="S46" s="53"/>
      <c r="T46" s="53" t="str">
        <f>'[1]Padrón PY 66 TBA R33 ENERO'!U271</f>
        <v>XX</v>
      </c>
      <c r="U46" s="58"/>
      <c r="V46" s="52">
        <v>7</v>
      </c>
      <c r="W46" s="52" t="s">
        <v>68</v>
      </c>
    </row>
    <row r="47" spans="1:23" s="11" customFormat="1" ht="99" x14ac:dyDescent="0.2">
      <c r="A47" s="46">
        <v>35</v>
      </c>
      <c r="B47" s="45" t="str">
        <f>'[1]Padrón PY 66 TBA R33 ENERO'!B272</f>
        <v>1203/13</v>
      </c>
      <c r="C47" s="46" t="str">
        <f>'[1]Padrón PY 66 TBA R33 ENERO'!C272</f>
        <v>ENERO</v>
      </c>
      <c r="D47" s="47" t="s">
        <v>33</v>
      </c>
      <c r="E47" s="47" t="s">
        <v>33</v>
      </c>
      <c r="F47" s="47" t="s">
        <v>33</v>
      </c>
      <c r="G47" s="45"/>
      <c r="H47" s="45" t="str">
        <f>'[1]Padrón PY 66 TBA R33 ENERO'!H272</f>
        <v>X</v>
      </c>
      <c r="I47" s="45">
        <f>'[1]Padrón PY 66 TBA R33 ENERO'!I272</f>
        <v>26</v>
      </c>
      <c r="J47" s="46">
        <f>'[1]Padrón PY 66 TBA R33 ENERO'!J272</f>
        <v>12</v>
      </c>
      <c r="K47" s="48" t="str">
        <f>'[1]Padrón PY 66 TBA R33 ENERO'!K272</f>
        <v>GUADALAJARA</v>
      </c>
      <c r="L47" s="47" t="s">
        <v>33</v>
      </c>
      <c r="M47" s="49" t="str">
        <f>'[1]Padrón PY 66 TBA R33 ENERO'!M272</f>
        <v>EL RETIRO</v>
      </c>
      <c r="N47" s="45">
        <f>'[1]Padrón PY 66 TBA R33 ENERO'!N272</f>
        <v>45205</v>
      </c>
      <c r="O47" s="47" t="s">
        <v>33</v>
      </c>
      <c r="P47" s="49" t="str">
        <f>'[1]Padrón PY 66 TBA R33 ENERO'!P272</f>
        <v>PC PARAPARESIA ESPASTICA</v>
      </c>
      <c r="Q47" s="50">
        <v>3512.86</v>
      </c>
      <c r="R47" s="51">
        <f>'[1]Padrón PY 66 TBA R33 ENERO'!R272</f>
        <v>200</v>
      </c>
      <c r="S47" s="45"/>
      <c r="T47" s="45" t="str">
        <f>'[1]Padrón PY 66 TBA R33 ENERO'!U272</f>
        <v>XX</v>
      </c>
      <c r="U47" s="46"/>
      <c r="V47" s="52">
        <v>2</v>
      </c>
      <c r="W47" s="52" t="s">
        <v>69</v>
      </c>
    </row>
    <row r="48" spans="1:23" s="11" customFormat="1" ht="99" x14ac:dyDescent="0.2">
      <c r="A48" s="46">
        <v>36</v>
      </c>
      <c r="B48" s="45" t="str">
        <f>'[1]Padrón PY 66 TBA R33 ENERO'!B273</f>
        <v>2485/16</v>
      </c>
      <c r="C48" s="46" t="str">
        <f>'[1]Padrón PY 66 TBA R33 ENERO'!C273</f>
        <v>ENERO</v>
      </c>
      <c r="D48" s="47" t="s">
        <v>33</v>
      </c>
      <c r="E48" s="47" t="s">
        <v>33</v>
      </c>
      <c r="F48" s="47" t="s">
        <v>33</v>
      </c>
      <c r="G48" s="45"/>
      <c r="H48" s="45" t="str">
        <f>'[1]Padrón PY 66 TBA R33 ENERO'!H273</f>
        <v>X</v>
      </c>
      <c r="I48" s="45">
        <f>'[1]Padrón PY 66 TBA R33 ENERO'!I273</f>
        <v>2</v>
      </c>
      <c r="J48" s="46">
        <f>'[1]Padrón PY 66 TBA R33 ENERO'!J273</f>
        <v>12</v>
      </c>
      <c r="K48" s="48" t="str">
        <f>'[1]Padrón PY 66 TBA R33 ENERO'!K273</f>
        <v>TLAJOMULCO DE ZUÑIGA</v>
      </c>
      <c r="L48" s="47" t="s">
        <v>33</v>
      </c>
      <c r="M48" s="49" t="str">
        <f>'[1]Padrón PY 66 TBA R33 ENERO'!M273</f>
        <v>CENTRO</v>
      </c>
      <c r="N48" s="45">
        <f>'[1]Padrón PY 66 TBA R33 ENERO'!N273</f>
        <v>45640</v>
      </c>
      <c r="O48" s="47" t="s">
        <v>33</v>
      </c>
      <c r="P48" s="49" t="str">
        <f>'[1]Padrón PY 66 TBA R33 ENERO'!P273</f>
        <v>PC CUADRIPARESIA ESPASTICA</v>
      </c>
      <c r="Q48" s="50">
        <v>3512.86</v>
      </c>
      <c r="R48" s="51">
        <f>'[1]Padrón PY 66 TBA R33 ENERO'!R273</f>
        <v>200</v>
      </c>
      <c r="S48" s="45"/>
      <c r="T48" s="45" t="str">
        <f>'[1]Padrón PY 66 TBA R33 ENERO'!U273</f>
        <v>XX</v>
      </c>
      <c r="U48" s="50"/>
      <c r="V48" s="52">
        <v>10</v>
      </c>
      <c r="W48" s="52" t="s">
        <v>70</v>
      </c>
    </row>
    <row r="49" spans="1:23" s="11" customFormat="1" ht="99" x14ac:dyDescent="0.2">
      <c r="A49" s="44">
        <v>37</v>
      </c>
      <c r="B49" s="45" t="str">
        <f>'[1]Padrón PY 66 TBA R33 ENERO'!B274</f>
        <v>2517/16</v>
      </c>
      <c r="C49" s="45" t="str">
        <f>'[1]Padrón PY 66 TBA R33 ENERO'!C274</f>
        <v>ENERO</v>
      </c>
      <c r="D49" s="47" t="s">
        <v>33</v>
      </c>
      <c r="E49" s="47" t="s">
        <v>33</v>
      </c>
      <c r="F49" s="47" t="s">
        <v>33</v>
      </c>
      <c r="G49" s="45"/>
      <c r="H49" s="45" t="str">
        <f>'[1]Padrón PY 66 TBA R33 ENERO'!H274</f>
        <v>X</v>
      </c>
      <c r="I49" s="45">
        <f>'[1]Padrón PY 66 TBA R33 ENERO'!I274</f>
        <v>7</v>
      </c>
      <c r="J49" s="46">
        <f>'[1]Padrón PY 66 TBA R33 ENERO'!J274</f>
        <v>12</v>
      </c>
      <c r="K49" s="48" t="str">
        <f>'[1]Padrón PY 66 TBA R33 ENERO'!K274</f>
        <v>GUADALAJARA</v>
      </c>
      <c r="L49" s="47" t="s">
        <v>33</v>
      </c>
      <c r="M49" s="49" t="str">
        <f>'[1]Padrón PY 66 TBA R33 ENERO'!M274</f>
        <v>LOMAS DEL PEDREGAL</v>
      </c>
      <c r="N49" s="45">
        <f>'[1]Padrón PY 66 TBA R33 ENERO'!N274</f>
        <v>44985</v>
      </c>
      <c r="O49" s="47" t="s">
        <v>33</v>
      </c>
      <c r="P49" s="49" t="str">
        <f>'[1]Padrón PY 66 TBA R33 ENERO'!P274</f>
        <v xml:space="preserve">PC HEMIPARESIA IZQUIERDA </v>
      </c>
      <c r="Q49" s="50">
        <v>3512.86</v>
      </c>
      <c r="R49" s="45">
        <f>'[1]Padrón PY 66 TBA R33 ENERO'!R274</f>
        <v>300</v>
      </c>
      <c r="S49" s="45"/>
      <c r="T49" s="45" t="str">
        <f>'[1]Padrón PY 66 TBA R33 ENERO'!U274</f>
        <v>XX</v>
      </c>
      <c r="U49" s="50"/>
      <c r="V49" s="52">
        <v>6</v>
      </c>
      <c r="W49" s="52" t="s">
        <v>71</v>
      </c>
    </row>
    <row r="50" spans="1:23" s="11" customFormat="1" ht="99" x14ac:dyDescent="0.2">
      <c r="A50" s="46">
        <v>38</v>
      </c>
      <c r="B50" s="45" t="str">
        <f>'[1]Padrón PY 66 TBA R33 ENERO'!B275</f>
        <v>2843/15</v>
      </c>
      <c r="C50" s="45" t="str">
        <f>'[1]Padrón PY 66 TBA R33 ENERO'!C275</f>
        <v>ENERO</v>
      </c>
      <c r="D50" s="47" t="s">
        <v>33</v>
      </c>
      <c r="E50" s="47" t="s">
        <v>33</v>
      </c>
      <c r="F50" s="47" t="s">
        <v>33</v>
      </c>
      <c r="G50" s="45"/>
      <c r="H50" s="45" t="str">
        <f>'[1]Padrón PY 66 TBA R33 ENERO'!H275</f>
        <v>X</v>
      </c>
      <c r="I50" s="45">
        <f>'[1]Padrón PY 66 TBA R33 ENERO'!I275</f>
        <v>3</v>
      </c>
      <c r="J50" s="46">
        <f>'[1]Padrón PY 66 TBA R33 ENERO'!J275</f>
        <v>12</v>
      </c>
      <c r="K50" s="48" t="str">
        <f>'[1]Padrón PY 66 TBA R33 ENERO'!K275</f>
        <v>GUADALAJARA</v>
      </c>
      <c r="L50" s="47" t="s">
        <v>33</v>
      </c>
      <c r="M50" s="49" t="str">
        <f>'[1]Padrón PY 66 TBA R33 ENERO'!M275</f>
        <v>LIBERTAD</v>
      </c>
      <c r="N50" s="45">
        <f>'[1]Padrón PY 66 TBA R33 ENERO'!N275</f>
        <v>44750</v>
      </c>
      <c r="O50" s="47" t="s">
        <v>33</v>
      </c>
      <c r="P50" s="49" t="str">
        <f>'[1]Padrón PY 66 TBA R33 ENERO'!P275</f>
        <v>PC CUADRIPARESIA ESPASTICA</v>
      </c>
      <c r="Q50" s="50">
        <v>3512.86</v>
      </c>
      <c r="R50" s="45">
        <f>'[1]Padrón PY 66 TBA R33 ENERO'!R275</f>
        <v>250</v>
      </c>
      <c r="S50" s="45"/>
      <c r="T50" s="45" t="str">
        <f>'[1]Padrón PY 66 TBA R33 ENERO'!U275</f>
        <v>XX</v>
      </c>
      <c r="U50" s="46"/>
      <c r="V50" s="52">
        <v>9</v>
      </c>
      <c r="W50" s="52" t="s">
        <v>72</v>
      </c>
    </row>
    <row r="51" spans="1:23" s="11" customFormat="1" ht="99" x14ac:dyDescent="0.2">
      <c r="A51" s="46">
        <v>39</v>
      </c>
      <c r="B51" s="45" t="str">
        <f>'[1]Padrón PY 66 TBA R33 ENERO'!B276</f>
        <v>2102/03</v>
      </c>
      <c r="C51" s="46" t="str">
        <f>'[1]Padrón PY 66 TBA R33 ENERO'!C276</f>
        <v>ENERO</v>
      </c>
      <c r="D51" s="47" t="s">
        <v>33</v>
      </c>
      <c r="E51" s="47" t="s">
        <v>33</v>
      </c>
      <c r="F51" s="47" t="s">
        <v>33</v>
      </c>
      <c r="G51" s="45" t="str">
        <f>'[1]Padrón PY 66 TBA R33 ENERO'!G276</f>
        <v>X</v>
      </c>
      <c r="H51" s="45"/>
      <c r="I51" s="45">
        <f>'[1]Padrón PY 66 TBA R33 ENERO'!I276</f>
        <v>30</v>
      </c>
      <c r="J51" s="46">
        <f>'[1]Padrón PY 66 TBA R33 ENERO'!J276</f>
        <v>12</v>
      </c>
      <c r="K51" s="48" t="str">
        <f>'[1]Padrón PY 66 TBA R33 ENERO'!K276</f>
        <v>ZAPOPAN</v>
      </c>
      <c r="L51" s="47" t="s">
        <v>33</v>
      </c>
      <c r="M51" s="49" t="str">
        <f>'[1]Padrón PY 66 TBA R33 ENERO'!M276</f>
        <v>VILLAS DEL MARQUEZ</v>
      </c>
      <c r="N51" s="45">
        <f>'[1]Padrón PY 66 TBA R33 ENERO'!N276</f>
        <v>45180</v>
      </c>
      <c r="O51" s="47" t="s">
        <v>33</v>
      </c>
      <c r="P51" s="49" t="str">
        <f>'[1]Padrón PY 66 TBA R33 ENERO'!P276</f>
        <v>CUADRIPARESIA ESPASTICA</v>
      </c>
      <c r="Q51" s="50">
        <v>3512.86</v>
      </c>
      <c r="R51" s="51">
        <f>'[1]Padrón PY 66 TBA R33 ENERO'!R276</f>
        <v>500</v>
      </c>
      <c r="S51" s="45"/>
      <c r="T51" s="45" t="str">
        <f>'[1]Padrón PY 66 TBA R33 ENERO'!U276</f>
        <v>XX</v>
      </c>
      <c r="U51" s="50"/>
      <c r="V51" s="52">
        <v>12</v>
      </c>
      <c r="W51" s="52" t="s">
        <v>73</v>
      </c>
    </row>
    <row r="52" spans="1:23" s="11" customFormat="1" ht="99" x14ac:dyDescent="0.2">
      <c r="A52" s="44">
        <v>40</v>
      </c>
      <c r="B52" s="46" t="str">
        <f>'[1]Padrón PY 66 TBA R33 ENERO'!B277</f>
        <v>0914/11</v>
      </c>
      <c r="C52" s="46" t="str">
        <f>'[1]Padrón PY 66 TBA R33 ENERO'!C277</f>
        <v>ENERO</v>
      </c>
      <c r="D52" s="47" t="s">
        <v>33</v>
      </c>
      <c r="E52" s="47" t="s">
        <v>33</v>
      </c>
      <c r="F52" s="47" t="s">
        <v>33</v>
      </c>
      <c r="G52" s="46"/>
      <c r="H52" s="46" t="str">
        <f>'[1]Padrón PY 66 TBA R33 ENERO'!H277</f>
        <v>X</v>
      </c>
      <c r="I52" s="46">
        <f>'[1]Padrón PY 66 TBA R33 ENERO'!I277</f>
        <v>60</v>
      </c>
      <c r="J52" s="46">
        <f>'[1]Padrón PY 66 TBA R33 ENERO'!J277</f>
        <v>12</v>
      </c>
      <c r="K52" s="48" t="str">
        <f>'[1]Padrón PY 66 TBA R33 ENERO'!K277</f>
        <v>GUADALAJARA</v>
      </c>
      <c r="L52" s="47" t="s">
        <v>33</v>
      </c>
      <c r="M52" s="48" t="str">
        <f>'[1]Padrón PY 66 TBA R33 ENERO'!M277</f>
        <v>SAN MARTIN</v>
      </c>
      <c r="N52" s="46">
        <f>'[1]Padrón PY 66 TBA R33 ENERO'!N277</f>
        <v>44710</v>
      </c>
      <c r="O52" s="47" t="s">
        <v>33</v>
      </c>
      <c r="P52" s="48" t="str">
        <f>'[1]Padrón PY 66 TBA R33 ENERO'!P277</f>
        <v>ESPASMO HEMIFACIAL</v>
      </c>
      <c r="Q52" s="50">
        <v>3512.86</v>
      </c>
      <c r="R52" s="51">
        <f>'[1]Padrón PY 66 TBA R33 ENERO'!R277</f>
        <v>150</v>
      </c>
      <c r="S52" s="46"/>
      <c r="T52" s="46" t="str">
        <f>'[1]Padrón PY 66 TBA R33 ENERO'!U277</f>
        <v>XX</v>
      </c>
      <c r="U52" s="46"/>
      <c r="V52" s="52">
        <v>10</v>
      </c>
      <c r="W52" s="52" t="s">
        <v>74</v>
      </c>
    </row>
    <row r="53" spans="1:23" s="11" customFormat="1" ht="99" x14ac:dyDescent="0.2">
      <c r="A53" s="46">
        <v>41</v>
      </c>
      <c r="B53" s="45" t="str">
        <f>'[1]Padrón PY 66 TBA R33 ENERO'!B278</f>
        <v>0633/14</v>
      </c>
      <c r="C53" s="45" t="str">
        <f>'[1]Padrón PY 66 TBA R33 ENERO'!C278</f>
        <v>ENERO</v>
      </c>
      <c r="D53" s="47" t="s">
        <v>33</v>
      </c>
      <c r="E53" s="47" t="s">
        <v>33</v>
      </c>
      <c r="F53" s="47" t="s">
        <v>33</v>
      </c>
      <c r="G53" s="45"/>
      <c r="H53" s="45" t="str">
        <f>'[1]Padrón PY 66 TBA R33 ENERO'!H278</f>
        <v>X</v>
      </c>
      <c r="I53" s="45">
        <f>'[1]Padrón PY 66 TBA R33 ENERO'!I278</f>
        <v>5</v>
      </c>
      <c r="J53" s="46">
        <f>'[1]Padrón PY 66 TBA R33 ENERO'!J278</f>
        <v>12</v>
      </c>
      <c r="K53" s="48" t="str">
        <f>'[1]Padrón PY 66 TBA R33 ENERO'!K278</f>
        <v>ZAPOPAN</v>
      </c>
      <c r="L53" s="47" t="s">
        <v>33</v>
      </c>
      <c r="M53" s="49" t="str">
        <f>'[1]Padrón PY 66 TBA R33 ENERO'!M278</f>
        <v>ARENALES</v>
      </c>
      <c r="N53" s="45">
        <f>'[1]Padrón PY 66 TBA R33 ENERO'!N278</f>
        <v>45066</v>
      </c>
      <c r="O53" s="47" t="s">
        <v>33</v>
      </c>
      <c r="P53" s="49" t="str">
        <f>'[1]Padrón PY 66 TBA R33 ENERO'!P278</f>
        <v>PC CUADRIPARESIA ESPASTICA</v>
      </c>
      <c r="Q53" s="50">
        <v>3512.86</v>
      </c>
      <c r="R53" s="45">
        <f>'[1]Padrón PY 66 TBA R33 ENERO'!R278</f>
        <v>400</v>
      </c>
      <c r="S53" s="45"/>
      <c r="T53" s="45" t="str">
        <f>'[1]Padrón PY 66 TBA R33 ENERO'!U278</f>
        <v>XX</v>
      </c>
      <c r="U53" s="50"/>
      <c r="V53" s="59">
        <v>1</v>
      </c>
      <c r="W53" s="52" t="s">
        <v>75</v>
      </c>
    </row>
    <row r="54" spans="1:23" s="11" customFormat="1" ht="99" x14ac:dyDescent="0.2">
      <c r="A54" s="46">
        <v>42</v>
      </c>
      <c r="B54" s="46" t="str">
        <f>'[1]Padrón PY 66 TBA R33 ENERO'!B279</f>
        <v>3333/14</v>
      </c>
      <c r="C54" s="46" t="str">
        <f>'[1]Padrón PY 66 TBA R33 ENERO'!C279</f>
        <v>ENERO</v>
      </c>
      <c r="D54" s="47" t="s">
        <v>33</v>
      </c>
      <c r="E54" s="47" t="s">
        <v>33</v>
      </c>
      <c r="F54" s="47" t="s">
        <v>33</v>
      </c>
      <c r="G54" s="46"/>
      <c r="H54" s="46" t="str">
        <f>'[1]Padrón PY 66 TBA R33 ENERO'!H279</f>
        <v>X</v>
      </c>
      <c r="I54" s="46">
        <f>'[1]Padrón PY 66 TBA R33 ENERO'!I279</f>
        <v>29</v>
      </c>
      <c r="J54" s="46">
        <f>'[1]Padrón PY 66 TBA R33 ENERO'!J279</f>
        <v>12</v>
      </c>
      <c r="K54" s="48" t="str">
        <f>'[1]Padrón PY 66 TBA R33 ENERO'!K279</f>
        <v>TONALÁ</v>
      </c>
      <c r="L54" s="47" t="s">
        <v>33</v>
      </c>
      <c r="M54" s="48" t="str">
        <f>'[1]Padrón PY 66 TBA R33 ENERO'!M279</f>
        <v>CENTRO</v>
      </c>
      <c r="N54" s="46">
        <f>'[1]Padrón PY 66 TBA R33 ENERO'!N279</f>
        <v>45400</v>
      </c>
      <c r="O54" s="47" t="s">
        <v>33</v>
      </c>
      <c r="P54" s="48" t="str">
        <f>'[1]Padrón PY 66 TBA R33 ENERO'!P279</f>
        <v>DISTONIA CERVICAL</v>
      </c>
      <c r="Q54" s="50">
        <v>3512.86</v>
      </c>
      <c r="R54" s="51">
        <f>'[1]Padrón PY 66 TBA R33 ENERO'!R279</f>
        <v>500</v>
      </c>
      <c r="S54" s="46"/>
      <c r="T54" s="46" t="str">
        <f>'[1]Padrón PY 66 TBA R33 ENERO'!U279</f>
        <v>XX</v>
      </c>
      <c r="U54" s="50"/>
      <c r="V54" s="59">
        <v>1</v>
      </c>
      <c r="W54" s="52" t="s">
        <v>76</v>
      </c>
    </row>
    <row r="55" spans="1:23" s="11" customFormat="1" ht="99" x14ac:dyDescent="0.2">
      <c r="A55" s="44">
        <v>43</v>
      </c>
      <c r="B55" s="46" t="str">
        <f>'[1]Padrón PY 66 TBA R33 ENERO'!B280</f>
        <v>0003/13</v>
      </c>
      <c r="C55" s="46" t="str">
        <f>'[1]Padrón PY 66 TBA R33 ENERO'!C280</f>
        <v>ENERO</v>
      </c>
      <c r="D55" s="47" t="s">
        <v>33</v>
      </c>
      <c r="E55" s="47" t="s">
        <v>33</v>
      </c>
      <c r="F55" s="47" t="s">
        <v>33</v>
      </c>
      <c r="G55" s="46" t="str">
        <f>'[1]Padrón PY 66 TBA R33 ENERO'!G280</f>
        <v>X</v>
      </c>
      <c r="H55" s="46"/>
      <c r="I55" s="46">
        <f>'[1]Padrón PY 66 TBA R33 ENERO'!I280</f>
        <v>4</v>
      </c>
      <c r="J55" s="46">
        <f>'[1]Padrón PY 66 TBA R33 ENERO'!J280</f>
        <v>12</v>
      </c>
      <c r="K55" s="48" t="str">
        <f>'[1]Padrón PY 66 TBA R33 ENERO'!K280</f>
        <v>ZAPOPAN</v>
      </c>
      <c r="L55" s="47" t="s">
        <v>33</v>
      </c>
      <c r="M55" s="48" t="str">
        <f>'[1]Padrón PY 66 TBA R33 ENERO'!M280</f>
        <v>MESA COLORADA</v>
      </c>
      <c r="N55" s="46">
        <f>'[1]Padrón PY 66 TBA R33 ENERO'!N280</f>
        <v>45205</v>
      </c>
      <c r="O55" s="47" t="s">
        <v>33</v>
      </c>
      <c r="P55" s="48" t="str">
        <f>'[1]Padrón PY 66 TBA R33 ENERO'!P280</f>
        <v>DAÑO NEUROLOGICO</v>
      </c>
      <c r="Q55" s="50">
        <v>3512.86</v>
      </c>
      <c r="R55" s="51">
        <f>'[1]Padrón PY 66 TBA R33 ENERO'!R280</f>
        <v>150</v>
      </c>
      <c r="S55" s="46"/>
      <c r="T55" s="46" t="str">
        <f>'[1]Padrón PY 66 TBA R33 ENERO'!U280</f>
        <v>XX</v>
      </c>
      <c r="U55" s="50"/>
      <c r="V55" s="59">
        <v>12</v>
      </c>
      <c r="W55" s="52" t="s">
        <v>77</v>
      </c>
    </row>
    <row r="56" spans="1:23" s="11" customFormat="1" ht="99" x14ac:dyDescent="0.2">
      <c r="A56" s="46">
        <v>44</v>
      </c>
      <c r="B56" s="45" t="str">
        <f>'[1]Padrón PY 66 TBA R33 ENERO'!B281</f>
        <v>2056/13</v>
      </c>
      <c r="C56" s="46" t="str">
        <f>'[1]Padrón PY 66 TBA R33 ENERO'!C281</f>
        <v>ENERO</v>
      </c>
      <c r="D56" s="47" t="s">
        <v>33</v>
      </c>
      <c r="E56" s="47" t="s">
        <v>33</v>
      </c>
      <c r="F56" s="47" t="s">
        <v>33</v>
      </c>
      <c r="G56" s="45"/>
      <c r="H56" s="45" t="str">
        <f>'[1]Padrón PY 66 TBA R33 ENERO'!H281</f>
        <v>X</v>
      </c>
      <c r="I56" s="45">
        <f>'[1]Padrón PY 66 TBA R33 ENERO'!I281</f>
        <v>3</v>
      </c>
      <c r="J56" s="46">
        <f>'[1]Padrón PY 66 TBA R33 ENERO'!J281</f>
        <v>12</v>
      </c>
      <c r="K56" s="48" t="str">
        <f>'[1]Padrón PY 66 TBA R33 ENERO'!K281</f>
        <v>GUADALAJARA</v>
      </c>
      <c r="L56" s="47" t="s">
        <v>33</v>
      </c>
      <c r="M56" s="49" t="str">
        <f>'[1]Padrón PY 66 TBA R33 ENERO'!M281</f>
        <v>MEZQUITAN COUNTRY</v>
      </c>
      <c r="N56" s="45">
        <f>'[1]Padrón PY 66 TBA R33 ENERO'!N281</f>
        <v>44260</v>
      </c>
      <c r="O56" s="47" t="s">
        <v>33</v>
      </c>
      <c r="P56" s="49" t="str">
        <f>'[1]Padrón PY 66 TBA R33 ENERO'!P281</f>
        <v>PC PARAPARESIA ESPASTICA</v>
      </c>
      <c r="Q56" s="50">
        <v>3512.86</v>
      </c>
      <c r="R56" s="51">
        <f>'[1]Padrón PY 66 TBA R33 ENERO'!R281</f>
        <v>150</v>
      </c>
      <c r="S56" s="45"/>
      <c r="T56" s="45" t="str">
        <f>'[1]Padrón PY 66 TBA R33 ENERO'!U281</f>
        <v>XX</v>
      </c>
      <c r="U56" s="50"/>
      <c r="V56" s="59">
        <v>12</v>
      </c>
      <c r="W56" s="52" t="s">
        <v>78</v>
      </c>
    </row>
    <row r="57" spans="1:23" s="11" customFormat="1" ht="99" x14ac:dyDescent="0.2">
      <c r="A57" s="46">
        <v>45</v>
      </c>
      <c r="B57" s="48">
        <f>'[1]Padrón PY 66 TBA R33 ENERO'!B282</f>
        <v>25717</v>
      </c>
      <c r="C57" s="48" t="str">
        <f>'[1]Padrón PY 66 TBA R33 ENERO'!C282</f>
        <v>ENERO</v>
      </c>
      <c r="D57" s="47" t="s">
        <v>33</v>
      </c>
      <c r="E57" s="47" t="s">
        <v>33</v>
      </c>
      <c r="F57" s="47" t="s">
        <v>33</v>
      </c>
      <c r="G57" s="48" t="str">
        <f>'[1]Padrón PY 66 TBA R33 ENERO'!G282</f>
        <v>X</v>
      </c>
      <c r="H57" s="48"/>
      <c r="I57" s="48">
        <f>'[1]Padrón PY 66 TBA R33 ENERO'!I282</f>
        <v>34</v>
      </c>
      <c r="J57" s="46">
        <f>'[1]Padrón PY 66 TBA R33 ENERO'!J282</f>
        <v>12</v>
      </c>
      <c r="K57" s="48" t="str">
        <f>'[1]Padrón PY 66 TBA R33 ENERO'!K282</f>
        <v>GUADALAJARA</v>
      </c>
      <c r="L57" s="47" t="s">
        <v>33</v>
      </c>
      <c r="M57" s="48" t="str">
        <f>'[1]Padrón PY 66 TBA R33 ENERO'!M282</f>
        <v>STA ELENA ESTADIO</v>
      </c>
      <c r="N57" s="48">
        <f>'[1]Padrón PY 66 TBA R33 ENERO'!N282</f>
        <v>44230</v>
      </c>
      <c r="O57" s="47" t="s">
        <v>33</v>
      </c>
      <c r="P57" s="48" t="str">
        <f>'[1]Padrón PY 66 TBA R33 ENERO'!P282</f>
        <v>PARAPARESIA ESPASTICA</v>
      </c>
      <c r="Q57" s="50">
        <v>3512.86</v>
      </c>
      <c r="R57" s="51">
        <f>'[1]Padrón PY 66 TBA R33 ENERO'!R282</f>
        <v>800</v>
      </c>
      <c r="S57" s="48"/>
      <c r="T57" s="46" t="str">
        <f>'[1]Padrón PY 66 TBA R33 ENERO'!U282</f>
        <v>XX</v>
      </c>
      <c r="U57" s="50"/>
      <c r="V57" s="59">
        <v>3</v>
      </c>
      <c r="W57" s="52" t="s">
        <v>79</v>
      </c>
    </row>
    <row r="58" spans="1:23" s="11" customFormat="1" ht="99" x14ac:dyDescent="0.2">
      <c r="A58" s="44">
        <v>46</v>
      </c>
      <c r="B58" s="46" t="str">
        <f>'[1]Padrón PY 66 TBA R33 ENERO'!B283</f>
        <v>2578/16</v>
      </c>
      <c r="C58" s="46" t="str">
        <f>'[1]Padrón PY 66 TBA R33 ENERO'!C283</f>
        <v>ENERO</v>
      </c>
      <c r="D58" s="47" t="s">
        <v>33</v>
      </c>
      <c r="E58" s="47" t="s">
        <v>33</v>
      </c>
      <c r="F58" s="47" t="s">
        <v>33</v>
      </c>
      <c r="G58" s="46"/>
      <c r="H58" s="46" t="str">
        <f>'[1]Padrón PY 66 TBA R33 ENERO'!H283</f>
        <v>X</v>
      </c>
      <c r="I58" s="46">
        <f>'[1]Padrón PY 66 TBA R33 ENERO'!I283</f>
        <v>45</v>
      </c>
      <c r="J58" s="46">
        <f>'[1]Padrón PY 66 TBA R33 ENERO'!J283</f>
        <v>12</v>
      </c>
      <c r="K58" s="48" t="str">
        <f>'[1]Padrón PY 66 TBA R33 ENERO'!K283</f>
        <v>TONALÁ</v>
      </c>
      <c r="L58" s="47" t="s">
        <v>33</v>
      </c>
      <c r="M58" s="48" t="str">
        <f>'[1]Padrón PY 66 TBA R33 ENERO'!M283</f>
        <v>CIHUALPILLI</v>
      </c>
      <c r="N58" s="46">
        <f>'[1]Padrón PY 66 TBA R33 ENERO'!N283</f>
        <v>45400</v>
      </c>
      <c r="O58" s="47" t="s">
        <v>33</v>
      </c>
      <c r="P58" s="48" t="str">
        <f>'[1]Padrón PY 66 TBA R33 ENERO'!P283</f>
        <v>ESPASMO HEMIFACIAL</v>
      </c>
      <c r="Q58" s="50">
        <v>3512.86</v>
      </c>
      <c r="R58" s="51">
        <f>'[1]Padrón PY 66 TBA R33 ENERO'!R283</f>
        <v>100</v>
      </c>
      <c r="S58" s="46"/>
      <c r="T58" s="46" t="str">
        <f>'[1]Padrón PY 66 TBA R33 ENERO'!U283</f>
        <v>XX</v>
      </c>
      <c r="U58" s="50"/>
      <c r="V58" s="59">
        <v>4</v>
      </c>
      <c r="W58" s="52" t="s">
        <v>80</v>
      </c>
    </row>
    <row r="59" spans="1:23" s="11" customFormat="1" ht="99" x14ac:dyDescent="0.2">
      <c r="A59" s="46">
        <v>47</v>
      </c>
      <c r="B59" s="46" t="str">
        <f>'[1]Padrón PY 66 TBA R33 ENERO'!B284</f>
        <v>1971/16</v>
      </c>
      <c r="C59" s="46" t="str">
        <f>'[1]Padrón PY 66 TBA R33 ENERO'!C284</f>
        <v>ENERO</v>
      </c>
      <c r="D59" s="47" t="s">
        <v>33</v>
      </c>
      <c r="E59" s="47" t="s">
        <v>33</v>
      </c>
      <c r="F59" s="47" t="s">
        <v>33</v>
      </c>
      <c r="G59" s="46" t="str">
        <f>'[1]Padrón PY 66 TBA R33 ENERO'!G284</f>
        <v>X</v>
      </c>
      <c r="H59" s="46"/>
      <c r="I59" s="46">
        <f>'[1]Padrón PY 66 TBA R33 ENERO'!I284</f>
        <v>69</v>
      </c>
      <c r="J59" s="46">
        <f>'[1]Padrón PY 66 TBA R33 ENERO'!J284</f>
        <v>0</v>
      </c>
      <c r="K59" s="48" t="str">
        <f>'[1]Padrón PY 66 TBA R33 ENERO'!K284</f>
        <v>IXTLAHUACÁN DEL RÍO</v>
      </c>
      <c r="L59" s="47" t="s">
        <v>33</v>
      </c>
      <c r="M59" s="48" t="str">
        <f>'[1]Padrón PY 66 TBA R33 ENERO'!M284</f>
        <v>TEXCALTITAN</v>
      </c>
      <c r="N59" s="46">
        <f>'[1]Padrón PY 66 TBA R33 ENERO'!N284</f>
        <v>45260</v>
      </c>
      <c r="O59" s="47" t="s">
        <v>33</v>
      </c>
      <c r="P59" s="48" t="str">
        <f>'[1]Padrón PY 66 TBA R33 ENERO'!P284</f>
        <v>HEMIPARESIA IZQUIERDA</v>
      </c>
      <c r="Q59" s="50">
        <v>3512.86</v>
      </c>
      <c r="R59" s="51">
        <f>'[1]Padrón PY 66 TBA R33 ENERO'!R284</f>
        <v>400</v>
      </c>
      <c r="S59" s="46"/>
      <c r="T59" s="46" t="str">
        <f>'[1]Padrón PY 66 TBA R33 ENERO'!U284</f>
        <v>XX</v>
      </c>
      <c r="U59" s="50"/>
      <c r="V59" s="59">
        <v>3</v>
      </c>
      <c r="W59" s="52" t="s">
        <v>81</v>
      </c>
    </row>
    <row r="60" spans="1:23" s="11" customFormat="1" ht="99" x14ac:dyDescent="0.2">
      <c r="A60" s="46">
        <v>48</v>
      </c>
      <c r="B60" s="56" t="str">
        <f>'[1]Padrón PY 66 TBA R33 ENERO'!B285</f>
        <v>3438/15</v>
      </c>
      <c r="C60" s="56" t="str">
        <f>'[1]Padrón PY 66 TBA R33 ENERO'!C285</f>
        <v>ENERO</v>
      </c>
      <c r="D60" s="47" t="s">
        <v>33</v>
      </c>
      <c r="E60" s="47" t="s">
        <v>33</v>
      </c>
      <c r="F60" s="47" t="s">
        <v>33</v>
      </c>
      <c r="G60" s="56"/>
      <c r="H60" s="56" t="str">
        <f>'[1]Padrón PY 66 TBA R33 ENERO'!H285</f>
        <v>X</v>
      </c>
      <c r="I60" s="56">
        <f>'[1]Padrón PY 66 TBA R33 ENERO'!I285</f>
        <v>74</v>
      </c>
      <c r="J60" s="46">
        <f>'[1]Padrón PY 66 TBA R33 ENERO'!J285</f>
        <v>12</v>
      </c>
      <c r="K60" s="48" t="str">
        <f>'[1]Padrón PY 66 TBA R33 ENERO'!K285</f>
        <v>GUADALAJARA</v>
      </c>
      <c r="L60" s="47" t="s">
        <v>33</v>
      </c>
      <c r="M60" s="56" t="str">
        <f>'[1]Padrón PY 66 TBA R33 ENERO'!M285</f>
        <v>18 DE MARZO</v>
      </c>
      <c r="N60" s="56">
        <f>'[1]Padrón PY 66 TBA R33 ENERO'!N285</f>
        <v>44960</v>
      </c>
      <c r="O60" s="47" t="s">
        <v>33</v>
      </c>
      <c r="P60" s="56" t="str">
        <f>'[1]Padrón PY 66 TBA R33 ENERO'!P285</f>
        <v>ESPASMO HEMIFACIAL</v>
      </c>
      <c r="Q60" s="50">
        <v>3512.86</v>
      </c>
      <c r="R60" s="57">
        <f>'[1]Padrón PY 66 TBA R33 ENERO'!R285</f>
        <v>100</v>
      </c>
      <c r="S60" s="56"/>
      <c r="T60" s="56" t="str">
        <f>'[1]Padrón PY 66 TBA R33 ENERO'!U285</f>
        <v>XX</v>
      </c>
      <c r="U60" s="46"/>
      <c r="V60" s="59">
        <v>6</v>
      </c>
      <c r="W60" s="52" t="s">
        <v>82</v>
      </c>
    </row>
    <row r="61" spans="1:23" s="11" customFormat="1" ht="99" x14ac:dyDescent="0.2">
      <c r="A61" s="44">
        <v>49</v>
      </c>
      <c r="B61" s="56" t="str">
        <f>'[1]Padrón PY 66 TBA R33 ENERO'!B286</f>
        <v>1526/13</v>
      </c>
      <c r="C61" s="56" t="str">
        <f>'[1]Padrón PY 66 TBA R33 ENERO'!C286</f>
        <v>ENERO</v>
      </c>
      <c r="D61" s="47" t="s">
        <v>33</v>
      </c>
      <c r="E61" s="47" t="s">
        <v>33</v>
      </c>
      <c r="F61" s="47" t="s">
        <v>33</v>
      </c>
      <c r="G61" s="56" t="str">
        <f>'[1]Padrón PY 66 TBA R33 ENERO'!G286</f>
        <v>X</v>
      </c>
      <c r="H61" s="56"/>
      <c r="I61" s="56">
        <f>'[1]Padrón PY 66 TBA R33 ENERO'!I286</f>
        <v>7</v>
      </c>
      <c r="J61" s="46">
        <f>'[1]Padrón PY 66 TBA R33 ENERO'!J286</f>
        <v>5</v>
      </c>
      <c r="K61" s="48" t="str">
        <f>'[1]Padrón PY 66 TBA R33 ENERO'!K286</f>
        <v>TIZAPÁN EL ALTO</v>
      </c>
      <c r="L61" s="47" t="s">
        <v>33</v>
      </c>
      <c r="M61" s="56" t="str">
        <f>'[1]Padrón PY 66 TBA R33 ENERO'!M286</f>
        <v>DAVALOS FLORES</v>
      </c>
      <c r="N61" s="56">
        <f>'[1]Padrón PY 66 TBA R33 ENERO'!N286</f>
        <v>49400</v>
      </c>
      <c r="O61" s="47" t="s">
        <v>33</v>
      </c>
      <c r="P61" s="56" t="str">
        <f>'[1]Padrón PY 66 TBA R33 ENERO'!P286</f>
        <v>PC PARAPARESIA ESPASTICA</v>
      </c>
      <c r="Q61" s="50">
        <v>3512.86</v>
      </c>
      <c r="R61" s="57">
        <f>'[1]Padrón PY 66 TBA R33 ENERO'!R286</f>
        <v>400</v>
      </c>
      <c r="S61" s="56"/>
      <c r="T61" s="56" t="str">
        <f>'[1]Padrón PY 66 TBA R33 ENERO'!U286</f>
        <v>XX</v>
      </c>
      <c r="U61" s="50"/>
      <c r="V61" s="59">
        <v>5</v>
      </c>
      <c r="W61" s="52" t="s">
        <v>83</v>
      </c>
    </row>
    <row r="62" spans="1:23" s="11" customFormat="1" ht="99" x14ac:dyDescent="0.2">
      <c r="A62" s="46">
        <v>50</v>
      </c>
      <c r="B62" s="45" t="str">
        <f>'[1]Padrón PY 66 TBA R33 ENERO'!B287</f>
        <v>3132/15</v>
      </c>
      <c r="C62" s="46" t="str">
        <f>'[1]Padrón PY 66 TBA R33 ENERO'!C287</f>
        <v>ENERO</v>
      </c>
      <c r="D62" s="47" t="s">
        <v>33</v>
      </c>
      <c r="E62" s="47" t="s">
        <v>33</v>
      </c>
      <c r="F62" s="47" t="s">
        <v>33</v>
      </c>
      <c r="G62" s="45" t="str">
        <f>'[1]Padrón PY 66 TBA R33 ENERO'!G287</f>
        <v>X</v>
      </c>
      <c r="H62" s="45"/>
      <c r="I62" s="45">
        <f>'[1]Padrón PY 66 TBA R33 ENERO'!I287</f>
        <v>18</v>
      </c>
      <c r="J62" s="46">
        <f>'[1]Padrón PY 66 TBA R33 ENERO'!J287</f>
        <v>5</v>
      </c>
      <c r="K62" s="48" t="str">
        <f>'[1]Padrón PY 66 TBA R33 ENERO'!K287</f>
        <v>QUITUPAN</v>
      </c>
      <c r="L62" s="47" t="s">
        <v>33</v>
      </c>
      <c r="M62" s="49" t="str">
        <f>'[1]Padrón PY 66 TBA R33 ENERO'!M287</f>
        <v>CENTRO</v>
      </c>
      <c r="N62" s="45">
        <f>'[1]Padrón PY 66 TBA R33 ENERO'!N287</f>
        <v>49580</v>
      </c>
      <c r="O62" s="47" t="s">
        <v>33</v>
      </c>
      <c r="P62" s="49" t="str">
        <f>'[1]Padrón PY 66 TBA R33 ENERO'!P287</f>
        <v>HEMIPARESIA IZQUIERDA</v>
      </c>
      <c r="Q62" s="50">
        <v>3512.86</v>
      </c>
      <c r="R62" s="51">
        <f>'[1]Padrón PY 66 TBA R33 ENERO'!R287</f>
        <v>700</v>
      </c>
      <c r="S62" s="45"/>
      <c r="T62" s="45" t="str">
        <f>'[1]Padrón PY 66 TBA R33 ENERO'!U287</f>
        <v>XX</v>
      </c>
      <c r="U62" s="50"/>
      <c r="V62" s="59">
        <v>12</v>
      </c>
      <c r="W62" s="52" t="s">
        <v>84</v>
      </c>
    </row>
    <row r="63" spans="1:23" s="11" customFormat="1" ht="99" x14ac:dyDescent="0.2">
      <c r="A63" s="46">
        <v>51</v>
      </c>
      <c r="B63" s="48" t="str">
        <f>'[1]Padrón PY 66 TBA R33 ENERO'!B288</f>
        <v>2229/16</v>
      </c>
      <c r="C63" s="48" t="str">
        <f>'[1]Padrón PY 66 TBA R33 ENERO'!C288</f>
        <v>ENERO</v>
      </c>
      <c r="D63" s="47" t="s">
        <v>33</v>
      </c>
      <c r="E63" s="47" t="s">
        <v>33</v>
      </c>
      <c r="F63" s="47" t="s">
        <v>33</v>
      </c>
      <c r="G63" s="48" t="str">
        <f>'[1]Padrón PY 66 TBA R33 ENERO'!G288</f>
        <v>X</v>
      </c>
      <c r="H63" s="48"/>
      <c r="I63" s="48">
        <f>'[1]Padrón PY 66 TBA R33 ENERO'!I288</f>
        <v>45</v>
      </c>
      <c r="J63" s="46">
        <f>'[1]Padrón PY 66 TBA R33 ENERO'!J288</f>
        <v>12</v>
      </c>
      <c r="K63" s="48" t="str">
        <f>'[1]Padrón PY 66 TBA R33 ENERO'!K288</f>
        <v>ZAPOPAN</v>
      </c>
      <c r="L63" s="47" t="s">
        <v>33</v>
      </c>
      <c r="M63" s="48" t="str">
        <f>'[1]Padrón PY 66 TBA R33 ENERO'!M288</f>
        <v>QUINTA DEL FEDERALISMO</v>
      </c>
      <c r="N63" s="48">
        <f>'[1]Padrón PY 66 TBA R33 ENERO'!N288</f>
        <v>45180</v>
      </c>
      <c r="O63" s="47" t="s">
        <v>33</v>
      </c>
      <c r="P63" s="48" t="str">
        <f>'[1]Padrón PY 66 TBA R33 ENERO'!P288</f>
        <v xml:space="preserve">DOLOR NEUROPATICO </v>
      </c>
      <c r="Q63" s="50">
        <v>3512.86</v>
      </c>
      <c r="R63" s="51">
        <f>'[1]Padrón PY 66 TBA R33 ENERO'!R288</f>
        <v>400</v>
      </c>
      <c r="S63" s="48"/>
      <c r="T63" s="46" t="str">
        <f>'[1]Padrón PY 66 TBA R33 ENERO'!U288</f>
        <v>XX</v>
      </c>
      <c r="U63" s="50"/>
      <c r="V63" s="59">
        <v>7</v>
      </c>
      <c r="W63" s="52" t="s">
        <v>85</v>
      </c>
    </row>
    <row r="64" spans="1:23" s="11" customFormat="1" ht="99" x14ac:dyDescent="0.2">
      <c r="A64" s="44">
        <v>52</v>
      </c>
      <c r="B64" s="45" t="str">
        <f>'[1]Padrón PY 66 TBA R33 ENERO'!B289</f>
        <v>2597/16</v>
      </c>
      <c r="C64" s="46" t="str">
        <f>'[1]Padrón PY 66 TBA R33 ENERO'!C289</f>
        <v>ENERO</v>
      </c>
      <c r="D64" s="47" t="s">
        <v>33</v>
      </c>
      <c r="E64" s="47" t="s">
        <v>33</v>
      </c>
      <c r="F64" s="47" t="s">
        <v>33</v>
      </c>
      <c r="G64" s="45" t="str">
        <f>'[1]Padrón PY 66 TBA R33 ENERO'!G289</f>
        <v>X</v>
      </c>
      <c r="H64" s="45"/>
      <c r="I64" s="45">
        <f>'[1]Padrón PY 66 TBA R33 ENERO'!I289</f>
        <v>9</v>
      </c>
      <c r="J64" s="46">
        <f>'[1]Padrón PY 66 TBA R33 ENERO'!J289</f>
        <v>12</v>
      </c>
      <c r="K64" s="48" t="str">
        <f>'[1]Padrón PY 66 TBA R33 ENERO'!K289</f>
        <v>TLAQUEPAQUE</v>
      </c>
      <c r="L64" s="47" t="s">
        <v>33</v>
      </c>
      <c r="M64" s="49" t="str">
        <f>'[1]Padrón PY 66 TBA R33 ENERO'!M289</f>
        <v>FRANCISCO I. MADERO</v>
      </c>
      <c r="N64" s="45">
        <f>'[1]Padrón PY 66 TBA R33 ENERO'!N289</f>
        <v>45530</v>
      </c>
      <c r="O64" s="47" t="s">
        <v>33</v>
      </c>
      <c r="P64" s="49" t="str">
        <f>'[1]Padrón PY 66 TBA R33 ENERO'!P289</f>
        <v>PC CUADRIPARESIA ESPASTICA</v>
      </c>
      <c r="Q64" s="50">
        <v>3512.86</v>
      </c>
      <c r="R64" s="51">
        <f>'[1]Padrón PY 66 TBA R33 ENERO'!R289</f>
        <v>400</v>
      </c>
      <c r="S64" s="45"/>
      <c r="T64" s="45" t="str">
        <f>'[1]Padrón PY 66 TBA R33 ENERO'!U289</f>
        <v>XX</v>
      </c>
      <c r="U64" s="50"/>
      <c r="V64" s="59">
        <v>4</v>
      </c>
      <c r="W64" s="52" t="s">
        <v>86</v>
      </c>
    </row>
    <row r="65" spans="1:23" s="11" customFormat="1" ht="99" x14ac:dyDescent="0.2">
      <c r="A65" s="46">
        <v>53</v>
      </c>
      <c r="B65" s="46" t="str">
        <f>'[1]Padrón PY 66 TBA R33 ENERO'!B290</f>
        <v>0045/17</v>
      </c>
      <c r="C65" s="46" t="str">
        <f>'[1]Padrón PY 66 TBA R33 ENERO'!C290</f>
        <v>ENERO</v>
      </c>
      <c r="D65" s="47" t="s">
        <v>33</v>
      </c>
      <c r="E65" s="47" t="s">
        <v>33</v>
      </c>
      <c r="F65" s="47" t="s">
        <v>33</v>
      </c>
      <c r="G65" s="46"/>
      <c r="H65" s="46" t="str">
        <f>'[1]Padrón PY 66 TBA R33 ENERO'!H290</f>
        <v>X</v>
      </c>
      <c r="I65" s="46">
        <f>'[1]Padrón PY 66 TBA R33 ENERO'!I290</f>
        <v>12</v>
      </c>
      <c r="J65" s="46">
        <f>'[1]Padrón PY 66 TBA R33 ENERO'!J290</f>
        <v>12</v>
      </c>
      <c r="K65" s="48" t="str">
        <f>'[1]Padrón PY 66 TBA R33 ENERO'!K290</f>
        <v>ZAPOPAN</v>
      </c>
      <c r="L65" s="47" t="s">
        <v>33</v>
      </c>
      <c r="M65" s="48" t="str">
        <f>'[1]Padrón PY 66 TBA R33 ENERO'!M290</f>
        <v>PARQUES DE TESISTAN</v>
      </c>
      <c r="N65" s="46">
        <f>'[1]Padrón PY 66 TBA R33 ENERO'!N290</f>
        <v>45200</v>
      </c>
      <c r="O65" s="47" t="s">
        <v>33</v>
      </c>
      <c r="P65" s="48" t="str">
        <f>'[1]Padrón PY 66 TBA R33 ENERO'!P290</f>
        <v>PC PARAPARESIA ESPASTICA</v>
      </c>
      <c r="Q65" s="50">
        <v>3512.86</v>
      </c>
      <c r="R65" s="51">
        <f>'[1]Padrón PY 66 TBA R33 ENERO'!R290</f>
        <v>500</v>
      </c>
      <c r="S65" s="46"/>
      <c r="T65" s="46" t="str">
        <f>'[1]Padrón PY 66 TBA R33 ENERO'!U290</f>
        <v>XX</v>
      </c>
      <c r="U65" s="50"/>
      <c r="V65" s="59">
        <v>8</v>
      </c>
      <c r="W65" s="52" t="s">
        <v>87</v>
      </c>
    </row>
    <row r="66" spans="1:23" s="11" customFormat="1" ht="99" x14ac:dyDescent="0.2">
      <c r="A66" s="46">
        <v>54</v>
      </c>
      <c r="B66" s="53" t="str">
        <f>'[1]Padrón PY 66 TBA R33 ENERO'!B291</f>
        <v>3984/14</v>
      </c>
      <c r="C66" s="53" t="str">
        <f>'[1]Padrón PY 66 TBA R33 ENERO'!C291</f>
        <v>ENERO</v>
      </c>
      <c r="D66" s="47" t="s">
        <v>33</v>
      </c>
      <c r="E66" s="47" t="s">
        <v>33</v>
      </c>
      <c r="F66" s="47" t="s">
        <v>33</v>
      </c>
      <c r="G66" s="53"/>
      <c r="H66" s="53" t="str">
        <f>'[1]Padrón PY 66 TBA R33 ENERO'!H291</f>
        <v>X</v>
      </c>
      <c r="I66" s="53">
        <f>'[1]Padrón PY 66 TBA R33 ENERO'!I291</f>
        <v>45</v>
      </c>
      <c r="J66" s="46">
        <f>'[1]Padrón PY 66 TBA R33 ENERO'!J291</f>
        <v>10</v>
      </c>
      <c r="K66" s="48" t="str">
        <f>'[1]Padrón PY 66 TBA R33 ENERO'!K291</f>
        <v>TALA</v>
      </c>
      <c r="L66" s="47" t="s">
        <v>33</v>
      </c>
      <c r="M66" s="54" t="str">
        <f>'[1]Padrón PY 66 TBA R33 ENERO'!M291</f>
        <v>EL TEMPIZQUE</v>
      </c>
      <c r="N66" s="53">
        <f>'[1]Padrón PY 66 TBA R33 ENERO'!N291</f>
        <v>45300</v>
      </c>
      <c r="O66" s="47" t="s">
        <v>33</v>
      </c>
      <c r="P66" s="54" t="str">
        <f>'[1]Padrón PY 66 TBA R33 ENERO'!P291</f>
        <v>PC CUADRIPARESIA ESPASTICA</v>
      </c>
      <c r="Q66" s="50">
        <v>3512.86</v>
      </c>
      <c r="R66" s="53">
        <f>'[1]Padrón PY 66 TBA R33 ENERO'!R291</f>
        <v>200</v>
      </c>
      <c r="S66" s="53"/>
      <c r="T66" s="53" t="str">
        <f>'[1]Padrón PY 66 TBA R33 ENERO'!U291</f>
        <v>XX</v>
      </c>
      <c r="U66" s="50"/>
      <c r="V66" s="59">
        <v>2</v>
      </c>
      <c r="W66" s="52" t="s">
        <v>88</v>
      </c>
    </row>
    <row r="67" spans="1:23" s="11" customFormat="1" ht="99" x14ac:dyDescent="0.2">
      <c r="A67" s="44">
        <v>55</v>
      </c>
      <c r="B67" s="48" t="str">
        <f>'[1]Padrón PY 66 TBA R33 ENERO'!B292</f>
        <v>2901/15</v>
      </c>
      <c r="C67" s="48" t="str">
        <f>'[1]Padrón PY 66 TBA R33 ENERO'!C292</f>
        <v>ENERO</v>
      </c>
      <c r="D67" s="47" t="s">
        <v>33</v>
      </c>
      <c r="E67" s="47" t="s">
        <v>33</v>
      </c>
      <c r="F67" s="47" t="s">
        <v>33</v>
      </c>
      <c r="G67" s="48" t="str">
        <f>'[1]Padrón PY 66 TBA R33 ENERO'!G292</f>
        <v>X</v>
      </c>
      <c r="H67" s="48"/>
      <c r="I67" s="48">
        <f>'[1]Padrón PY 66 TBA R33 ENERO'!I292</f>
        <v>48</v>
      </c>
      <c r="J67" s="46">
        <f>'[1]Padrón PY 66 TBA R33 ENERO'!J292</f>
        <v>12</v>
      </c>
      <c r="K67" s="48" t="str">
        <f>'[1]Padrón PY 66 TBA R33 ENERO'!K292</f>
        <v>GUADALAJARA</v>
      </c>
      <c r="L67" s="47" t="s">
        <v>33</v>
      </c>
      <c r="M67" s="48" t="str">
        <f>'[1]Padrón PY 66 TBA R33 ENERO'!M292</f>
        <v>MESA COLORADA</v>
      </c>
      <c r="N67" s="48">
        <f>'[1]Padrón PY 66 TBA R33 ENERO'!N292</f>
        <v>44300</v>
      </c>
      <c r="O67" s="47" t="s">
        <v>33</v>
      </c>
      <c r="P67" s="48" t="str">
        <f>'[1]Padrón PY 66 TBA R33 ENERO'!P292</f>
        <v>CUADRIPARESIA ESPASTICA</v>
      </c>
      <c r="Q67" s="50">
        <v>3512.86</v>
      </c>
      <c r="R67" s="55">
        <f>'[1]Padrón PY 66 TBA R33 ENERO'!R292</f>
        <v>650</v>
      </c>
      <c r="S67" s="48"/>
      <c r="T67" s="46" t="str">
        <f>'[1]Padrón PY 66 TBA R33 ENERO'!U292</f>
        <v>XX</v>
      </c>
      <c r="U67" s="50"/>
      <c r="V67" s="59">
        <v>10</v>
      </c>
      <c r="W67" s="52" t="s">
        <v>89</v>
      </c>
    </row>
    <row r="68" spans="1:23" s="11" customFormat="1" ht="99" x14ac:dyDescent="0.2">
      <c r="A68" s="46">
        <v>56</v>
      </c>
      <c r="B68" s="45" t="str">
        <f>'[1]Padrón PY 66 TBA R33 ENERO'!B293</f>
        <v>0148/17</v>
      </c>
      <c r="C68" s="46" t="str">
        <f>'[1]Padrón PY 66 TBA R33 ENERO'!C293</f>
        <v>ENERO</v>
      </c>
      <c r="D68" s="47" t="s">
        <v>33</v>
      </c>
      <c r="E68" s="47" t="s">
        <v>33</v>
      </c>
      <c r="F68" s="47" t="s">
        <v>33</v>
      </c>
      <c r="G68" s="45" t="str">
        <f>'[1]Padrón PY 66 TBA R33 ENERO'!G293</f>
        <v>X</v>
      </c>
      <c r="H68" s="45"/>
      <c r="I68" s="45">
        <f>'[1]Padrón PY 66 TBA R33 ENERO'!I293</f>
        <v>55</v>
      </c>
      <c r="J68" s="46">
        <f>'[1]Padrón PY 66 TBA R33 ENERO'!J293</f>
        <v>10</v>
      </c>
      <c r="K68" s="48" t="str">
        <f>'[1]Padrón PY 66 TBA R33 ENERO'!K293</f>
        <v>TALA</v>
      </c>
      <c r="L68" s="47" t="s">
        <v>33</v>
      </c>
      <c r="M68" s="49" t="str">
        <f>'[1]Padrón PY 66 TBA R33 ENERO'!M293</f>
        <v>CENTRO</v>
      </c>
      <c r="N68" s="45">
        <f>'[1]Padrón PY 66 TBA R33 ENERO'!N293</f>
        <v>45300</v>
      </c>
      <c r="O68" s="47" t="s">
        <v>33</v>
      </c>
      <c r="P68" s="49" t="str">
        <f>'[1]Padrón PY 66 TBA R33 ENERO'!P293</f>
        <v>HEMIPARESIA DERECHA</v>
      </c>
      <c r="Q68" s="50">
        <v>3512.86</v>
      </c>
      <c r="R68" s="51">
        <f>'[1]Padrón PY 66 TBA R33 ENERO'!R293</f>
        <v>350</v>
      </c>
      <c r="S68" s="45"/>
      <c r="T68" s="45" t="str">
        <f>'[1]Padrón PY 66 TBA R33 ENERO'!U293</f>
        <v>XX</v>
      </c>
      <c r="U68" s="50"/>
      <c r="V68" s="59">
        <v>5</v>
      </c>
      <c r="W68" s="52" t="s">
        <v>90</v>
      </c>
    </row>
    <row r="69" spans="1:23" s="11" customFormat="1" ht="99" x14ac:dyDescent="0.2">
      <c r="A69" s="46">
        <v>57</v>
      </c>
      <c r="B69" s="56" t="str">
        <f>'[1]Padrón PY 66 TBA R33 ENERO'!B294</f>
        <v>2572/16</v>
      </c>
      <c r="C69" s="56" t="str">
        <f>'[1]Padrón PY 66 TBA R33 ENERO'!C294</f>
        <v>ENERO</v>
      </c>
      <c r="D69" s="47" t="s">
        <v>33</v>
      </c>
      <c r="E69" s="47" t="s">
        <v>33</v>
      </c>
      <c r="F69" s="47" t="s">
        <v>33</v>
      </c>
      <c r="G69" s="56" t="str">
        <f>'[1]Padrón PY 66 TBA R33 ENERO'!G294</f>
        <v>X</v>
      </c>
      <c r="H69" s="56"/>
      <c r="I69" s="56">
        <f>'[1]Padrón PY 66 TBA R33 ENERO'!I294</f>
        <v>33</v>
      </c>
      <c r="J69" s="46">
        <f>'[1]Padrón PY 66 TBA R33 ENERO'!J294</f>
        <v>12</v>
      </c>
      <c r="K69" s="48" t="str">
        <f>'[1]Padrón PY 66 TBA R33 ENERO'!K294</f>
        <v>ZAPOPAN</v>
      </c>
      <c r="L69" s="47" t="s">
        <v>33</v>
      </c>
      <c r="M69" s="56" t="str">
        <f>'[1]Padrón PY 66 TBA R33 ENERO'!M294</f>
        <v>BALCONES DE LA CANTERA</v>
      </c>
      <c r="N69" s="56">
        <f>'[1]Padrón PY 66 TBA R33 ENERO'!N294</f>
        <v>45180</v>
      </c>
      <c r="O69" s="47" t="s">
        <v>33</v>
      </c>
      <c r="P69" s="56" t="str">
        <f>'[1]Padrón PY 66 TBA R33 ENERO'!P294</f>
        <v>HEMIPARESIA IZQUIERDA</v>
      </c>
      <c r="Q69" s="50">
        <v>3512.86</v>
      </c>
      <c r="R69" s="57">
        <f>'[1]Padrón PY 66 TBA R33 ENERO'!R294</f>
        <v>600</v>
      </c>
      <c r="S69" s="56"/>
      <c r="T69" s="56" t="str">
        <f>'[1]Padrón PY 66 TBA R33 ENERO'!U294</f>
        <v>XX</v>
      </c>
      <c r="U69" s="50"/>
      <c r="V69" s="59">
        <v>9</v>
      </c>
      <c r="W69" s="52" t="s">
        <v>91</v>
      </c>
    </row>
    <row r="70" spans="1:23" s="11" customFormat="1" ht="99" x14ac:dyDescent="0.2">
      <c r="A70" s="44">
        <v>58</v>
      </c>
      <c r="B70" s="45" t="str">
        <f>'[1]Padrón PY 66 TBA R33 ENERO'!B295</f>
        <v>1908/11</v>
      </c>
      <c r="C70" s="46" t="str">
        <f>'[1]Padrón PY 66 TBA R33 ENERO'!C295</f>
        <v>ENERO</v>
      </c>
      <c r="D70" s="47" t="s">
        <v>33</v>
      </c>
      <c r="E70" s="47" t="s">
        <v>33</v>
      </c>
      <c r="F70" s="47" t="s">
        <v>33</v>
      </c>
      <c r="G70" s="45" t="str">
        <f>'[1]Padrón PY 66 TBA R33 ENERO'!G295</f>
        <v>X</v>
      </c>
      <c r="H70" s="45"/>
      <c r="I70" s="45">
        <f>'[1]Padrón PY 66 TBA R33 ENERO'!I295</f>
        <v>7</v>
      </c>
      <c r="J70" s="46">
        <f>'[1]Padrón PY 66 TBA R33 ENERO'!J295</f>
        <v>12</v>
      </c>
      <c r="K70" s="48" t="str">
        <f>'[1]Padrón PY 66 TBA R33 ENERO'!K295</f>
        <v>TLAJOMULCO DE ZUÑIGA</v>
      </c>
      <c r="L70" s="47" t="s">
        <v>33</v>
      </c>
      <c r="M70" s="49" t="str">
        <f>'[1]Padrón PY 66 TBA R33 ENERO'!M295</f>
        <v>SANTA CRUZ DE LAS FLORES</v>
      </c>
      <c r="N70" s="45">
        <f>'[1]Padrón PY 66 TBA R33 ENERO'!N295</f>
        <v>45315</v>
      </c>
      <c r="O70" s="47" t="s">
        <v>33</v>
      </c>
      <c r="P70" s="49" t="str">
        <f>'[1]Padrón PY 66 TBA R33 ENERO'!P295</f>
        <v xml:space="preserve">PC HEMIPARESIA IZQUIERDA </v>
      </c>
      <c r="Q70" s="50">
        <v>3512.86</v>
      </c>
      <c r="R70" s="51">
        <f>'[1]Padrón PY 66 TBA R33 ENERO'!R295</f>
        <v>250</v>
      </c>
      <c r="S70" s="45"/>
      <c r="T70" s="45" t="str">
        <f>'[1]Padrón PY 66 TBA R33 ENERO'!U295</f>
        <v>XX</v>
      </c>
      <c r="U70" s="46"/>
      <c r="V70" s="59">
        <v>5</v>
      </c>
      <c r="W70" s="52" t="s">
        <v>92</v>
      </c>
    </row>
    <row r="71" spans="1:23" s="11" customFormat="1" ht="99" x14ac:dyDescent="0.2">
      <c r="A71" s="46">
        <v>59</v>
      </c>
      <c r="B71" s="45" t="str">
        <f>'[1]Padrón PY 66 TBA R33 ENERO'!B296</f>
        <v>1947/16</v>
      </c>
      <c r="C71" s="45" t="str">
        <f>'[1]Padrón PY 66 TBA R33 ENERO'!C296</f>
        <v>ENERO</v>
      </c>
      <c r="D71" s="47" t="s">
        <v>33</v>
      </c>
      <c r="E71" s="47" t="s">
        <v>33</v>
      </c>
      <c r="F71" s="47" t="s">
        <v>33</v>
      </c>
      <c r="G71" s="45" t="str">
        <f>'[1]Padrón PY 66 TBA R33 ENERO'!G296</f>
        <v>X</v>
      </c>
      <c r="H71" s="45"/>
      <c r="I71" s="45">
        <f>'[1]Padrón PY 66 TBA R33 ENERO'!I296</f>
        <v>1</v>
      </c>
      <c r="J71" s="46">
        <f>'[1]Padrón PY 66 TBA R33 ENERO'!J296</f>
        <v>12</v>
      </c>
      <c r="K71" s="48" t="str">
        <f>'[1]Padrón PY 66 TBA R33 ENERO'!K296</f>
        <v>TONALÁ</v>
      </c>
      <c r="L71" s="47" t="s">
        <v>33</v>
      </c>
      <c r="M71" s="49" t="str">
        <f>'[1]Padrón PY 66 TBA R33 ENERO'!M296</f>
        <v>ALTAMIRA</v>
      </c>
      <c r="N71" s="45">
        <f>'[1]Padrón PY 66 TBA R33 ENERO'!N296</f>
        <v>0</v>
      </c>
      <c r="O71" s="47" t="s">
        <v>33</v>
      </c>
      <c r="P71" s="49" t="str">
        <f>'[1]Padrón PY 66 TBA R33 ENERO'!P296</f>
        <v>PC HEMIPARESIA DERECHA</v>
      </c>
      <c r="Q71" s="50">
        <v>3512.86</v>
      </c>
      <c r="R71" s="45">
        <f>'[1]Padrón PY 66 TBA R33 ENERO'!R296</f>
        <v>300</v>
      </c>
      <c r="S71" s="45"/>
      <c r="T71" s="45" t="str">
        <f>'[1]Padrón PY 66 TBA R33 ENERO'!U296</f>
        <v>XX</v>
      </c>
      <c r="U71" s="50"/>
      <c r="V71" s="59">
        <v>3</v>
      </c>
      <c r="W71" s="52" t="s">
        <v>93</v>
      </c>
    </row>
    <row r="72" spans="1:23" s="11" customFormat="1" ht="99" x14ac:dyDescent="0.2">
      <c r="A72" s="46">
        <v>60</v>
      </c>
      <c r="B72" s="46" t="str">
        <f>'[1]Padrón PY 66 TBA R33 ENERO'!B297</f>
        <v>4594/15</v>
      </c>
      <c r="C72" s="46" t="str">
        <f>'[1]Padrón PY 66 TBA R33 ENERO'!C297</f>
        <v>ENERO</v>
      </c>
      <c r="D72" s="47" t="s">
        <v>33</v>
      </c>
      <c r="E72" s="47" t="s">
        <v>33</v>
      </c>
      <c r="F72" s="47" t="s">
        <v>33</v>
      </c>
      <c r="G72" s="46" t="str">
        <f>'[1]Padrón PY 66 TBA R33 ENERO'!G297</f>
        <v>X</v>
      </c>
      <c r="H72" s="46"/>
      <c r="I72" s="46">
        <f>'[1]Padrón PY 66 TBA R33 ENERO'!I297</f>
        <v>30</v>
      </c>
      <c r="J72" s="46">
        <f>'[1]Padrón PY 66 TBA R33 ENERO'!J297</f>
        <v>1</v>
      </c>
      <c r="K72" s="48" t="str">
        <f>'[1]Padrón PY 66 TBA R33 ENERO'!K297</f>
        <v>SAN MARTÍN DE BOLAÑOS</v>
      </c>
      <c r="L72" s="47" t="s">
        <v>33</v>
      </c>
      <c r="M72" s="48" t="str">
        <f>'[1]Padrón PY 66 TBA R33 ENERO'!M297</f>
        <v>BARRIO BLANCO</v>
      </c>
      <c r="N72" s="46">
        <f>'[1]Padrón PY 66 TBA R33 ENERO'!N297</f>
        <v>46350</v>
      </c>
      <c r="O72" s="47" t="s">
        <v>33</v>
      </c>
      <c r="P72" s="48" t="str">
        <f>'[1]Padrón PY 66 TBA R33 ENERO'!P297</f>
        <v>HEMIPARESIA DERECHA</v>
      </c>
      <c r="Q72" s="50">
        <v>3512.86</v>
      </c>
      <c r="R72" s="51">
        <f>'[1]Padrón PY 66 TBA R33 ENERO'!R297</f>
        <v>850</v>
      </c>
      <c r="S72" s="46"/>
      <c r="T72" s="46" t="str">
        <f>'[1]Padrón PY 66 TBA R33 ENERO'!U297</f>
        <v>XX</v>
      </c>
      <c r="U72" s="50"/>
      <c r="V72" s="59">
        <v>1</v>
      </c>
      <c r="W72" s="52" t="s">
        <v>94</v>
      </c>
    </row>
    <row r="73" spans="1:23" s="11" customFormat="1" ht="99" x14ac:dyDescent="0.2">
      <c r="A73" s="44">
        <v>61</v>
      </c>
      <c r="B73" s="45" t="str">
        <f>'[1]Padrón PY 66 TBA R33 ENERO'!B298</f>
        <v>0174/16</v>
      </c>
      <c r="C73" s="45" t="str">
        <f>'[1]Padrón PY 66 TBA R33 ENERO'!C298</f>
        <v>ENERO</v>
      </c>
      <c r="D73" s="47" t="s">
        <v>33</v>
      </c>
      <c r="E73" s="47" t="s">
        <v>33</v>
      </c>
      <c r="F73" s="47" t="s">
        <v>33</v>
      </c>
      <c r="G73" s="45" t="str">
        <f>'[1]Padrón PY 66 TBA R33 ENERO'!G298</f>
        <v>X</v>
      </c>
      <c r="H73" s="45"/>
      <c r="I73" s="45">
        <f>'[1]Padrón PY 66 TBA R33 ENERO'!I298</f>
        <v>35</v>
      </c>
      <c r="J73" s="46">
        <f>'[1]Padrón PY 66 TBA R33 ENERO'!J298</f>
        <v>12</v>
      </c>
      <c r="K73" s="48" t="str">
        <f>'[1]Padrón PY 66 TBA R33 ENERO'!K298</f>
        <v>TLAQUEPAQUE</v>
      </c>
      <c r="L73" s="47" t="s">
        <v>33</v>
      </c>
      <c r="M73" s="49" t="str">
        <f>'[1]Padrón PY 66 TBA R33 ENERO'!M298</f>
        <v>BALCONES DE SANTA MARIA</v>
      </c>
      <c r="N73" s="45">
        <f>'[1]Padrón PY 66 TBA R33 ENERO'!N298</f>
        <v>45606</v>
      </c>
      <c r="O73" s="47" t="s">
        <v>33</v>
      </c>
      <c r="P73" s="49" t="str">
        <f>'[1]Padrón PY 66 TBA R33 ENERO'!P298</f>
        <v>LESION MEDULAR</v>
      </c>
      <c r="Q73" s="50">
        <v>3512.86</v>
      </c>
      <c r="R73" s="45">
        <f>'[1]Padrón PY 66 TBA R33 ENERO'!R298</f>
        <v>300</v>
      </c>
      <c r="S73" s="45"/>
      <c r="T73" s="45" t="str">
        <f>'[1]Padrón PY 66 TBA R33 ENERO'!U298</f>
        <v>XX</v>
      </c>
      <c r="U73" s="46"/>
      <c r="V73" s="59">
        <v>9</v>
      </c>
      <c r="W73" s="52" t="s">
        <v>95</v>
      </c>
    </row>
    <row r="74" spans="1:23" s="11" customFormat="1" ht="99" x14ac:dyDescent="0.2">
      <c r="A74" s="46">
        <v>62</v>
      </c>
      <c r="B74" s="46" t="str">
        <f>'[1]Padrón PY 66 TBA R33 ENERO'!B299</f>
        <v>0066/16</v>
      </c>
      <c r="C74" s="46" t="str">
        <f>'[1]Padrón PY 66 TBA R33 ENERO'!C299</f>
        <v>ENERO</v>
      </c>
      <c r="D74" s="47" t="s">
        <v>33</v>
      </c>
      <c r="E74" s="47" t="s">
        <v>33</v>
      </c>
      <c r="F74" s="47" t="s">
        <v>33</v>
      </c>
      <c r="G74" s="46" t="str">
        <f>'[1]Padrón PY 66 TBA R33 ENERO'!G299</f>
        <v>X</v>
      </c>
      <c r="H74" s="46"/>
      <c r="I74" s="46">
        <f>'[1]Padrón PY 66 TBA R33 ENERO'!I299</f>
        <v>34</v>
      </c>
      <c r="J74" s="46">
        <f>'[1]Padrón PY 66 TBA R33 ENERO'!J299</f>
        <v>12</v>
      </c>
      <c r="K74" s="48" t="str">
        <f>'[1]Padrón PY 66 TBA R33 ENERO'!K299</f>
        <v>GUADALAJARA</v>
      </c>
      <c r="L74" s="47" t="s">
        <v>33</v>
      </c>
      <c r="M74" s="48" t="str">
        <f>'[1]Padrón PY 66 TBA R33 ENERO'!M299</f>
        <v>LAGOS DE ORIENTE</v>
      </c>
      <c r="N74" s="46">
        <f>'[1]Padrón PY 66 TBA R33 ENERO'!N299</f>
        <v>44790</v>
      </c>
      <c r="O74" s="47" t="s">
        <v>33</v>
      </c>
      <c r="P74" s="48" t="str">
        <f>'[1]Padrón PY 66 TBA R33 ENERO'!P299</f>
        <v>HEMIPARESIA DERECHA</v>
      </c>
      <c r="Q74" s="50">
        <v>3512.86</v>
      </c>
      <c r="R74" s="51">
        <f>'[1]Padrón PY 66 TBA R33 ENERO'!R299</f>
        <v>400</v>
      </c>
      <c r="S74" s="46"/>
      <c r="T74" s="46" t="str">
        <f>'[1]Padrón PY 66 TBA R33 ENERO'!U299</f>
        <v>XX</v>
      </c>
      <c r="U74" s="46"/>
      <c r="V74" s="59">
        <v>4</v>
      </c>
      <c r="W74" s="52" t="s">
        <v>96</v>
      </c>
    </row>
    <row r="75" spans="1:23" s="11" customFormat="1" ht="99" x14ac:dyDescent="0.2">
      <c r="A75" s="46">
        <v>63</v>
      </c>
      <c r="B75" s="46" t="str">
        <f>'[1]Padrón PY 66 TBA R33 ENERO'!B300</f>
        <v>4277/14</v>
      </c>
      <c r="C75" s="46" t="str">
        <f>'[1]Padrón PY 66 TBA R33 ENERO'!C300</f>
        <v>ENERO</v>
      </c>
      <c r="D75" s="47" t="s">
        <v>33</v>
      </c>
      <c r="E75" s="47" t="s">
        <v>33</v>
      </c>
      <c r="F75" s="47" t="s">
        <v>33</v>
      </c>
      <c r="G75" s="46" t="str">
        <f>'[1]Padrón PY 66 TBA R33 ENERO'!G300</f>
        <v>X</v>
      </c>
      <c r="H75" s="46"/>
      <c r="I75" s="46">
        <f>'[1]Padrón PY 66 TBA R33 ENERO'!I300</f>
        <v>3</v>
      </c>
      <c r="J75" s="46">
        <f>'[1]Padrón PY 66 TBA R33 ENERO'!J300</f>
        <v>0</v>
      </c>
      <c r="K75" s="48" t="str">
        <f>'[1]Padrón PY 66 TBA R33 ENERO'!K300</f>
        <v xml:space="preserve">SAN GABRIEL </v>
      </c>
      <c r="L75" s="47" t="s">
        <v>33</v>
      </c>
      <c r="M75" s="48" t="str">
        <f>'[1]Padrón PY 66 TBA R33 ENERO'!M300</f>
        <v>BARRIO STA. TERESITA</v>
      </c>
      <c r="N75" s="46">
        <f>'[1]Padrón PY 66 TBA R33 ENERO'!N300</f>
        <v>49705</v>
      </c>
      <c r="O75" s="47" t="s">
        <v>33</v>
      </c>
      <c r="P75" s="48" t="str">
        <f>'[1]Padrón PY 66 TBA R33 ENERO'!P300</f>
        <v>PC PARAPARESIA ESPASTICA</v>
      </c>
      <c r="Q75" s="50">
        <v>3512.86</v>
      </c>
      <c r="R75" s="51">
        <f>'[1]Padrón PY 66 TBA R33 ENERO'!R300</f>
        <v>300</v>
      </c>
      <c r="S75" s="46"/>
      <c r="T75" s="46" t="str">
        <f>'[1]Padrón PY 66 TBA R33 ENERO'!U300</f>
        <v>XX</v>
      </c>
      <c r="U75" s="50"/>
      <c r="V75" s="59">
        <v>2</v>
      </c>
      <c r="W75" s="52" t="s">
        <v>97</v>
      </c>
    </row>
    <row r="76" spans="1:23" s="11" customFormat="1" ht="99" x14ac:dyDescent="0.2">
      <c r="A76" s="44">
        <v>64</v>
      </c>
      <c r="B76" s="46" t="str">
        <f>'[1]Padrón PY 66 TBA R33 ENERO'!B301</f>
        <v>2598/16</v>
      </c>
      <c r="C76" s="46" t="str">
        <f>'[1]Padrón PY 66 TBA R33 ENERO'!C301</f>
        <v>ENERO</v>
      </c>
      <c r="D76" s="47" t="s">
        <v>33</v>
      </c>
      <c r="E76" s="47" t="s">
        <v>33</v>
      </c>
      <c r="F76" s="47" t="s">
        <v>33</v>
      </c>
      <c r="G76" s="46" t="str">
        <f>'[1]Padrón PY 66 TBA R33 ENERO'!G301</f>
        <v>X</v>
      </c>
      <c r="H76" s="46"/>
      <c r="I76" s="46">
        <f>'[1]Padrón PY 66 TBA R33 ENERO'!I301</f>
        <v>33</v>
      </c>
      <c r="J76" s="46">
        <f>'[1]Padrón PY 66 TBA R33 ENERO'!J301</f>
        <v>7</v>
      </c>
      <c r="K76" s="48" t="str">
        <f>'[1]Padrón PY 66 TBA R33 ENERO'!K301</f>
        <v>AUTLÁN DE NAVARRO</v>
      </c>
      <c r="L76" s="47" t="s">
        <v>33</v>
      </c>
      <c r="M76" s="48" t="str">
        <f>'[1]Padrón PY 66 TBA R33 ENERO'!M301</f>
        <v>COLINAS DEL SUR</v>
      </c>
      <c r="N76" s="46">
        <f>'[1]Padrón PY 66 TBA R33 ENERO'!N301</f>
        <v>48903</v>
      </c>
      <c r="O76" s="47" t="s">
        <v>33</v>
      </c>
      <c r="P76" s="48" t="str">
        <f>'[1]Padrón PY 66 TBA R33 ENERO'!P301</f>
        <v>HEMIPARESIA IZQUIERDA</v>
      </c>
      <c r="Q76" s="50">
        <v>3512.86</v>
      </c>
      <c r="R76" s="51">
        <f>'[1]Padrón PY 66 TBA R33 ENERO'!R301</f>
        <v>500</v>
      </c>
      <c r="S76" s="46"/>
      <c r="T76" s="46" t="str">
        <f>'[1]Padrón PY 66 TBA R33 ENERO'!U301</f>
        <v>XX</v>
      </c>
      <c r="U76" s="50"/>
      <c r="V76" s="59">
        <v>6</v>
      </c>
      <c r="W76" s="52" t="s">
        <v>98</v>
      </c>
    </row>
    <row r="77" spans="1:23" s="20" customFormat="1" x14ac:dyDescent="0.2">
      <c r="A77" s="60" t="s">
        <v>99</v>
      </c>
      <c r="B77" s="61"/>
      <c r="C77" s="61"/>
      <c r="D77" s="61"/>
      <c r="E77" s="62"/>
      <c r="F77" s="63"/>
      <c r="G77" s="64">
        <f>COUNTA(G13:G76)</f>
        <v>34</v>
      </c>
      <c r="H77" s="64">
        <f>COUNTA(H13:H76)</f>
        <v>30</v>
      </c>
      <c r="I77" s="64"/>
      <c r="J77" s="64"/>
      <c r="K77" s="65"/>
      <c r="L77" s="65"/>
      <c r="M77" s="65"/>
      <c r="N77" s="64"/>
      <c r="O77" s="64"/>
      <c r="P77" s="65"/>
      <c r="Q77" s="66">
        <f>SUM(Q13:Q76)</f>
        <v>224823.03999999963</v>
      </c>
      <c r="R77" s="67">
        <f>SUM(R13:R76)</f>
        <v>26650</v>
      </c>
      <c r="S77" s="64"/>
      <c r="T77" s="64">
        <f>COUNTA(T13:T76)</f>
        <v>64</v>
      </c>
      <c r="U77" s="64"/>
      <c r="V77" s="68"/>
      <c r="W77" s="69"/>
    </row>
    <row r="78" spans="1:23" s="78" customFormat="1" ht="18.75" x14ac:dyDescent="0.2">
      <c r="A78" s="70" t="s">
        <v>100</v>
      </c>
      <c r="B78" s="71"/>
      <c r="C78" s="71"/>
      <c r="D78" s="71"/>
      <c r="E78" s="72"/>
      <c r="F78" s="73"/>
      <c r="G78" s="74"/>
      <c r="H78" s="74"/>
      <c r="I78" s="74"/>
      <c r="J78" s="74"/>
      <c r="K78" s="75"/>
      <c r="L78" s="75"/>
      <c r="M78" s="75"/>
      <c r="N78" s="74"/>
      <c r="O78" s="74"/>
      <c r="P78" s="75"/>
      <c r="Q78" s="76"/>
      <c r="R78" s="77"/>
      <c r="S78" s="74"/>
      <c r="T78" s="74"/>
      <c r="U78" s="74"/>
      <c r="V78" s="7"/>
      <c r="W78" s="8"/>
    </row>
    <row r="79" spans="1:23" x14ac:dyDescent="0.2">
      <c r="G79" s="6">
        <f>SUM(G77:H77)</f>
        <v>64</v>
      </c>
    </row>
  </sheetData>
  <autoFilter ref="A12:Y79"/>
  <mergeCells count="16">
    <mergeCell ref="Q11:Q12"/>
    <mergeCell ref="R11:R12"/>
    <mergeCell ref="S11:S12"/>
    <mergeCell ref="T11:U11"/>
    <mergeCell ref="E11:F11"/>
    <mergeCell ref="G11:H11"/>
    <mergeCell ref="I11:I12"/>
    <mergeCell ref="J11:K11"/>
    <mergeCell ref="O11:O12"/>
    <mergeCell ref="P11:P12"/>
    <mergeCell ref="F4:P4"/>
    <mergeCell ref="F5:P5"/>
    <mergeCell ref="A7:B7"/>
    <mergeCell ref="E7:F7"/>
    <mergeCell ref="G7:P7"/>
    <mergeCell ref="R7:U7"/>
  </mergeCells>
  <dataValidations count="2">
    <dataValidation type="list" allowBlank="1" showInputMessage="1" showErrorMessage="1" sqref="J12:J76">
      <formula1>$V$13:$V$76</formula1>
    </dataValidation>
    <dataValidation type="list" allowBlank="1" showInputMessage="1" showErrorMessage="1" sqref="K12:K76">
      <formula1>$W$13:$W$76</formula1>
    </dataValidation>
  </dataValidations>
  <pageMargins left="0.25" right="0.25" top="0.75" bottom="0.75" header="0.3" footer="0.3"/>
  <pageSetup scale="4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PY 66 TBA R33 ENERO TRAN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Siordia Quiñones Maria Cristina</dc:creator>
  <cp:lastModifiedBy>Siordia Quiñones Maria Cristina</cp:lastModifiedBy>
  <dcterms:created xsi:type="dcterms:W3CDTF">2017-02-10T18:29:12Z</dcterms:created>
  <dcterms:modified xsi:type="dcterms:W3CDTF">2017-02-10T18:31:25Z</dcterms:modified>
</cp:coreProperties>
</file>